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7220" windowHeight="59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4" i="1" l="1"/>
  <c r="L184" i="1" l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76" i="1" l="1"/>
  <c r="L62" i="1"/>
  <c r="L43" i="1"/>
  <c r="L24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G195" i="1" l="1"/>
  <c r="G196" i="1" s="1"/>
  <c r="I195" i="1"/>
  <c r="I196" i="1" s="1"/>
  <c r="F195" i="1"/>
  <c r="F196" i="1" s="1"/>
  <c r="H195" i="1"/>
  <c r="H196" i="1" s="1"/>
  <c r="J195" i="1"/>
  <c r="J196" i="1" s="1"/>
  <c r="L195" i="1"/>
  <c r="L196" i="1" s="1"/>
</calcChain>
</file>

<file path=xl/sharedStrings.xml><?xml version="1.0" encoding="utf-8"?>
<sst xmlns="http://schemas.openxmlformats.org/spreadsheetml/2006/main" count="326" uniqueCount="125">
  <si>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</si>
  <si>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</si>
  <si>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</si>
  <si>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</si>
  <si>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</si>
  <si>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</si>
  <si>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</si>
  <si>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</si>
  <si>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</si>
  <si>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</si>
  <si>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</si>
  <si>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</si>
  <si>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</si>
  <si>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</si>
  <si>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</si>
  <si>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</si>
  <si>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</si>
  <si>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</si>
  <si>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</si>
  <si>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</si>
  <si>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</si>
  <si>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</si>
  <si>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</si>
  <si>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</si>
  <si>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</si>
  <si>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</si>
  <si>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</si>
  <si>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</si>
  <si>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</si>
  <si>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</si>
  <si>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</si>
  <si>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</si>
  <si>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</si>
  <si>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</si>
  <si>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</si>
  <si>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</si>
  <si>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</si>
  <si>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</si>
  <si>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</si>
  <si>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помидоров и огурцов</t>
  </si>
  <si>
    <t>54-5з</t>
  </si>
  <si>
    <t>борщ с фасолью</t>
  </si>
  <si>
    <t>54-19с</t>
  </si>
  <si>
    <t>плов из отварной говядины</t>
  </si>
  <si>
    <t>54-11м</t>
  </si>
  <si>
    <t>компот из смеси сухофруктов</t>
  </si>
  <si>
    <t>54-35хн</t>
  </si>
  <si>
    <t>хлеб пшеничный</t>
  </si>
  <si>
    <t>пром</t>
  </si>
  <si>
    <t>хлеб ржаной</t>
  </si>
  <si>
    <t>салат из белокочанной капусты с морковью и яблоками</t>
  </si>
  <si>
    <t>54-9з</t>
  </si>
  <si>
    <t>суп из овощей</t>
  </si>
  <si>
    <t>54-1г</t>
  </si>
  <si>
    <t>тефтели из говядины с рисом</t>
  </si>
  <si>
    <t>54-16м</t>
  </si>
  <si>
    <t>макароны отварные</t>
  </si>
  <si>
    <t>компот из изюма</t>
  </si>
  <si>
    <t>54-4хн</t>
  </si>
  <si>
    <t>кукуруза сахарная</t>
  </si>
  <si>
    <t>54-21з</t>
  </si>
  <si>
    <t>щи из свежей капусты со сметаной</t>
  </si>
  <si>
    <t>54-1с</t>
  </si>
  <si>
    <t>рыба,запеченная в сметанном соусе(минтай)</t>
  </si>
  <si>
    <t>54-9р</t>
  </si>
  <si>
    <t>картофельное пюре</t>
  </si>
  <si>
    <t>54-11г</t>
  </si>
  <si>
    <t>компот из чернослива</t>
  </si>
  <si>
    <t>54-3хн</t>
  </si>
  <si>
    <t>горошек зеленый</t>
  </si>
  <si>
    <t>54-20з</t>
  </si>
  <si>
    <t>54-11с</t>
  </si>
  <si>
    <t>жаркое по-домашнему</t>
  </si>
  <si>
    <t>54-9м</t>
  </si>
  <si>
    <t>кисель из брусники</t>
  </si>
  <si>
    <t>54-21хн</t>
  </si>
  <si>
    <t>снежок 2.5%</t>
  </si>
  <si>
    <t>суп картофельный с макароными изделиями</t>
  </si>
  <si>
    <t>54-7с</t>
  </si>
  <si>
    <t>печень говяжья по- строгановски</t>
  </si>
  <si>
    <t>54-18м</t>
  </si>
  <si>
    <t>каша гречневая рассыпчатая</t>
  </si>
  <si>
    <t>54-4г</t>
  </si>
  <si>
    <t>компот из свежих яблок</t>
  </si>
  <si>
    <t>54-32хн</t>
  </si>
  <si>
    <t>огурец в нарезке</t>
  </si>
  <si>
    <t>54-2з</t>
  </si>
  <si>
    <t>суп гороховый</t>
  </si>
  <si>
    <t>54-8с</t>
  </si>
  <si>
    <t>котлета из курицы</t>
  </si>
  <si>
    <t>54-5м</t>
  </si>
  <si>
    <t>яблоко</t>
  </si>
  <si>
    <t>салат из свеклы отварной</t>
  </si>
  <si>
    <t>54-13з</t>
  </si>
  <si>
    <t>суп с рыбными консервами(сайра)</t>
  </si>
  <si>
    <t>54-27с</t>
  </si>
  <si>
    <t>рагу из курицы</t>
  </si>
  <si>
    <t>54-22м</t>
  </si>
  <si>
    <t>компот из сухофруктов</t>
  </si>
  <si>
    <t>54-1хн</t>
  </si>
  <si>
    <t>банан</t>
  </si>
  <si>
    <t>салат из белокочанной капусты с морковью и яблок</t>
  </si>
  <si>
    <t>биточек из говядины(соус)</t>
  </si>
  <si>
    <t>54-6м</t>
  </si>
  <si>
    <t xml:space="preserve">хлеб ржаной </t>
  </si>
  <si>
    <t>винегрет с растительным маслом</t>
  </si>
  <si>
    <t>суп крестьянский с перловой крупой</t>
  </si>
  <si>
    <t>54-10с</t>
  </si>
  <si>
    <t>плов с курицей</t>
  </si>
  <si>
    <t>54-12м</t>
  </si>
  <si>
    <t>компот из кураги</t>
  </si>
  <si>
    <t>54-2хн</t>
  </si>
  <si>
    <t>йогурт2,5%</t>
  </si>
  <si>
    <t>МКОУ Верх-Каргатская СОШ</t>
  </si>
  <si>
    <t>Черников А.Ю.</t>
  </si>
  <si>
    <t>Директор</t>
  </si>
  <si>
    <t>капуста тушеная с мясом</t>
  </si>
  <si>
    <t>пром.</t>
  </si>
  <si>
    <t>хлеб  пшеничный</t>
  </si>
  <si>
    <t>хлеб  ржаной</t>
  </si>
  <si>
    <t>груша</t>
  </si>
  <si>
    <t>суп крестьянский с рисовой крупой</t>
  </si>
  <si>
    <t>54-7з</t>
  </si>
  <si>
    <t>54-24с</t>
  </si>
  <si>
    <t>54-10м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</si>
</sst>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9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1" fontId="0" fillId="4" borderId="2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9" fillId="0" borderId="20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16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0" fillId="4" borderId="24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2" fontId="0" fillId="4" borderId="28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2" fontId="2" fillId="0" borderId="26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113</v>
      </c>
      <c r="D1" s="74"/>
      <c r="E1" s="74"/>
      <c r="F1" s="12" t="s">
        <v>16</v>
      </c>
      <c r="G1" s="2" t="s">
        <v>17</v>
      </c>
      <c r="H1" s="75" t="s">
        <v>115</v>
      </c>
      <c r="I1" s="75"/>
      <c r="J1" s="75"/>
      <c r="K1" s="75"/>
    </row>
    <row r="2" spans="1:12" ht="18" x14ac:dyDescent="0.2">
      <c r="A2" s="34" t="s">
        <v>6</v>
      </c>
      <c r="C2" s="2"/>
      <c r="G2" s="2" t="s">
        <v>18</v>
      </c>
      <c r="H2" s="75" t="s">
        <v>114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1</v>
      </c>
      <c r="I3" s="43">
        <v>9</v>
      </c>
      <c r="J3" s="44">
        <v>2025</v>
      </c>
      <c r="K3" s="1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50" t="s">
        <v>11</v>
      </c>
      <c r="L5" s="57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/>
      <c r="F6" s="38"/>
      <c r="G6" s="38"/>
      <c r="H6" s="38"/>
      <c r="I6" s="38"/>
      <c r="J6" s="38"/>
      <c r="K6" s="51"/>
      <c r="L6" s="58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52"/>
      <c r="L7" s="59"/>
    </row>
    <row r="8" spans="1:12" ht="15" x14ac:dyDescent="0.25">
      <c r="A8" s="23"/>
      <c r="B8" s="15"/>
      <c r="C8" s="11"/>
      <c r="D8" s="7" t="s">
        <v>22</v>
      </c>
      <c r="E8" s="39"/>
      <c r="F8" s="40"/>
      <c r="G8" s="40"/>
      <c r="H8" s="40"/>
      <c r="I8" s="40"/>
      <c r="J8" s="40"/>
      <c r="K8" s="52"/>
      <c r="L8" s="59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52"/>
      <c r="L9" s="59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52"/>
      <c r="L10" s="5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52"/>
      <c r="L11" s="5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52"/>
      <c r="L12" s="5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53"/>
      <c r="L13" s="60">
        <f t="shared" ref="L13" si="1"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39</v>
      </c>
      <c r="F14" s="40">
        <v>80</v>
      </c>
      <c r="G14" s="40">
        <v>0.8</v>
      </c>
      <c r="H14" s="40">
        <v>4.0999999999999996</v>
      </c>
      <c r="I14" s="40">
        <v>2.5</v>
      </c>
      <c r="J14" s="40">
        <v>49.9</v>
      </c>
      <c r="K14" s="52" t="s">
        <v>40</v>
      </c>
      <c r="L14" s="59">
        <v>6.11</v>
      </c>
    </row>
    <row r="15" spans="1:12" ht="15" x14ac:dyDescent="0.25">
      <c r="A15" s="23"/>
      <c r="B15" s="15"/>
      <c r="C15" s="11"/>
      <c r="D15" s="7" t="s">
        <v>27</v>
      </c>
      <c r="E15" s="39" t="s">
        <v>41</v>
      </c>
      <c r="F15" s="40">
        <v>200</v>
      </c>
      <c r="G15" s="40">
        <v>3.1</v>
      </c>
      <c r="H15" s="40">
        <v>5.0999999999999996</v>
      </c>
      <c r="I15" s="40">
        <v>12.3</v>
      </c>
      <c r="J15" s="40">
        <v>107.5</v>
      </c>
      <c r="K15" s="52" t="s">
        <v>42</v>
      </c>
      <c r="L15" s="59">
        <v>17.399999999999999</v>
      </c>
    </row>
    <row r="16" spans="1:12" ht="15" x14ac:dyDescent="0.25">
      <c r="A16" s="23"/>
      <c r="B16" s="15"/>
      <c r="C16" s="11"/>
      <c r="D16" s="7" t="s">
        <v>28</v>
      </c>
      <c r="E16" s="39" t="s">
        <v>43</v>
      </c>
      <c r="F16" s="40">
        <v>250</v>
      </c>
      <c r="G16" s="40">
        <v>19.100000000000001</v>
      </c>
      <c r="H16" s="40">
        <v>18.399999999999999</v>
      </c>
      <c r="I16" s="40">
        <v>48.2</v>
      </c>
      <c r="J16" s="40">
        <v>435.3</v>
      </c>
      <c r="K16" s="52" t="s">
        <v>44</v>
      </c>
      <c r="L16" s="59">
        <v>36.5</v>
      </c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52"/>
      <c r="L17" s="59"/>
    </row>
    <row r="18" spans="1:12" ht="15" x14ac:dyDescent="0.25">
      <c r="A18" s="23"/>
      <c r="B18" s="15"/>
      <c r="C18" s="11"/>
      <c r="D18" s="7" t="s">
        <v>30</v>
      </c>
      <c r="E18" s="39" t="s">
        <v>45</v>
      </c>
      <c r="F18" s="40">
        <v>200</v>
      </c>
      <c r="G18" s="40">
        <v>0.4</v>
      </c>
      <c r="H18" s="40">
        <v>0</v>
      </c>
      <c r="I18" s="40">
        <v>19.8</v>
      </c>
      <c r="J18" s="40">
        <v>80.8</v>
      </c>
      <c r="K18" s="52" t="s">
        <v>46</v>
      </c>
      <c r="L18" s="59">
        <v>6.32</v>
      </c>
    </row>
    <row r="19" spans="1:12" ht="15" x14ac:dyDescent="0.25">
      <c r="A19" s="23"/>
      <c r="B19" s="15"/>
      <c r="C19" s="11"/>
      <c r="D19" s="7" t="s">
        <v>31</v>
      </c>
      <c r="E19" s="39" t="s">
        <v>47</v>
      </c>
      <c r="F19" s="40">
        <v>60</v>
      </c>
      <c r="G19" s="40">
        <v>4.5999999999999996</v>
      </c>
      <c r="H19" s="40">
        <v>0.5</v>
      </c>
      <c r="I19" s="40">
        <v>29.5</v>
      </c>
      <c r="J19" s="40">
        <v>140.6</v>
      </c>
      <c r="K19" s="52" t="s">
        <v>48</v>
      </c>
      <c r="L19" s="59">
        <v>6.1</v>
      </c>
    </row>
    <row r="20" spans="1:12" ht="15" x14ac:dyDescent="0.25">
      <c r="A20" s="23"/>
      <c r="B20" s="15"/>
      <c r="C20" s="11"/>
      <c r="D20" s="7" t="s">
        <v>32</v>
      </c>
      <c r="E20" s="39" t="s">
        <v>49</v>
      </c>
      <c r="F20" s="40">
        <v>30</v>
      </c>
      <c r="G20" s="40">
        <v>2</v>
      </c>
      <c r="H20" s="40">
        <v>0.4</v>
      </c>
      <c r="I20" s="40">
        <v>10</v>
      </c>
      <c r="J20" s="40">
        <v>51.2</v>
      </c>
      <c r="K20" s="52" t="s">
        <v>48</v>
      </c>
      <c r="L20" s="59">
        <v>3.85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52"/>
      <c r="L21" s="5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52"/>
      <c r="L22" s="5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30</v>
      </c>
      <c r="H23" s="19">
        <f t="shared" si="2"/>
        <v>28.499999999999996</v>
      </c>
      <c r="I23" s="19">
        <f t="shared" si="2"/>
        <v>122.3</v>
      </c>
      <c r="J23" s="19">
        <f t="shared" si="2"/>
        <v>865.30000000000007</v>
      </c>
      <c r="K23" s="53"/>
      <c r="L23" s="60">
        <f t="shared" ref="L23" si="3">SUM(L14:L22)</f>
        <v>76.279999999999987</v>
      </c>
    </row>
    <row r="24" spans="1:12" ht="15.75" thickBot="1" x14ac:dyDescent="0.25">
      <c r="A24" s="28">
        <f>A6</f>
        <v>1</v>
      </c>
      <c r="B24" s="29">
        <f>B6</f>
        <v>1</v>
      </c>
      <c r="C24" s="71" t="s">
        <v>4</v>
      </c>
      <c r="D24" s="72"/>
      <c r="E24" s="30"/>
      <c r="F24" s="31">
        <f>F13+F23</f>
        <v>820</v>
      </c>
      <c r="G24" s="31">
        <f t="shared" ref="G24:J24" si="4">G13+G23</f>
        <v>30</v>
      </c>
      <c r="H24" s="31">
        <f t="shared" si="4"/>
        <v>28.499999999999996</v>
      </c>
      <c r="I24" s="31">
        <f t="shared" si="4"/>
        <v>122.3</v>
      </c>
      <c r="J24" s="31">
        <f t="shared" si="4"/>
        <v>865.30000000000007</v>
      </c>
      <c r="K24" s="54"/>
      <c r="L24" s="61">
        <f t="shared" ref="L24" si="5">L13+L23</f>
        <v>76.279999999999987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7"/>
      <c r="F25" s="38"/>
      <c r="G25" s="38"/>
      <c r="H25" s="38"/>
      <c r="I25" s="38"/>
      <c r="J25" s="38"/>
      <c r="K25" s="51"/>
      <c r="L25" s="58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52"/>
      <c r="L26" s="59"/>
    </row>
    <row r="27" spans="1:12" ht="15" x14ac:dyDescent="0.25">
      <c r="A27" s="14"/>
      <c r="B27" s="15"/>
      <c r="C27" s="11"/>
      <c r="D27" s="7" t="s">
        <v>22</v>
      </c>
      <c r="E27" s="39"/>
      <c r="F27" s="40"/>
      <c r="G27" s="40"/>
      <c r="H27" s="40"/>
      <c r="I27" s="40"/>
      <c r="J27" s="40"/>
      <c r="K27" s="52"/>
      <c r="L27" s="59"/>
    </row>
    <row r="28" spans="1:12" ht="15" x14ac:dyDescent="0.25">
      <c r="A28" s="14"/>
      <c r="B28" s="15"/>
      <c r="C28" s="11"/>
      <c r="D28" s="7" t="s">
        <v>23</v>
      </c>
      <c r="E28" s="39"/>
      <c r="F28" s="40"/>
      <c r="G28" s="40"/>
      <c r="H28" s="40"/>
      <c r="I28" s="40"/>
      <c r="J28" s="40"/>
      <c r="K28" s="52"/>
      <c r="L28" s="59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52"/>
      <c r="L29" s="59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2"/>
      <c r="L30" s="59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2"/>
      <c r="L31" s="5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53"/>
      <c r="L32" s="60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50</v>
      </c>
      <c r="F33" s="40">
        <v>80</v>
      </c>
      <c r="G33" s="40">
        <v>1.4</v>
      </c>
      <c r="H33" s="40">
        <v>8.1</v>
      </c>
      <c r="I33" s="40">
        <v>4.8</v>
      </c>
      <c r="J33" s="40">
        <v>96.7</v>
      </c>
      <c r="K33" s="52" t="s">
        <v>51</v>
      </c>
      <c r="L33" s="59">
        <v>6.1</v>
      </c>
    </row>
    <row r="34" spans="1:12" ht="15" x14ac:dyDescent="0.25">
      <c r="A34" s="14"/>
      <c r="B34" s="15"/>
      <c r="C34" s="11"/>
      <c r="D34" s="7" t="s">
        <v>27</v>
      </c>
      <c r="E34" s="39" t="s">
        <v>52</v>
      </c>
      <c r="F34" s="40">
        <v>200</v>
      </c>
      <c r="G34" s="40">
        <v>1.1000000000000001</v>
      </c>
      <c r="H34" s="40">
        <v>3.7</v>
      </c>
      <c r="I34" s="40">
        <v>8.1</v>
      </c>
      <c r="J34" s="40">
        <v>71.2</v>
      </c>
      <c r="K34" s="52" t="s">
        <v>53</v>
      </c>
      <c r="L34" s="59">
        <v>16.2</v>
      </c>
    </row>
    <row r="35" spans="1:12" ht="15" x14ac:dyDescent="0.25">
      <c r="A35" s="14"/>
      <c r="B35" s="15"/>
      <c r="C35" s="11"/>
      <c r="D35" s="7" t="s">
        <v>28</v>
      </c>
      <c r="E35" s="39" t="s">
        <v>54</v>
      </c>
      <c r="F35" s="40">
        <v>100</v>
      </c>
      <c r="G35" s="40">
        <v>14.5</v>
      </c>
      <c r="H35" s="40">
        <v>14.6</v>
      </c>
      <c r="I35" s="40">
        <v>8.1</v>
      </c>
      <c r="J35" s="40">
        <v>221.9</v>
      </c>
      <c r="K35" s="52" t="s">
        <v>55</v>
      </c>
      <c r="L35" s="59">
        <v>29.61</v>
      </c>
    </row>
    <row r="36" spans="1:12" ht="15" x14ac:dyDescent="0.25">
      <c r="A36" s="14"/>
      <c r="B36" s="15"/>
      <c r="C36" s="11"/>
      <c r="D36" s="7" t="s">
        <v>29</v>
      </c>
      <c r="E36" s="39" t="s">
        <v>56</v>
      </c>
      <c r="F36" s="40">
        <v>150</v>
      </c>
      <c r="G36" s="40">
        <v>5.3</v>
      </c>
      <c r="H36" s="40">
        <v>4.9000000000000004</v>
      </c>
      <c r="I36" s="40">
        <v>32.799999999999997</v>
      </c>
      <c r="J36" s="40">
        <v>196.8</v>
      </c>
      <c r="K36" s="52" t="s">
        <v>53</v>
      </c>
      <c r="L36" s="59">
        <v>8.1</v>
      </c>
    </row>
    <row r="37" spans="1:12" ht="15" x14ac:dyDescent="0.25">
      <c r="A37" s="14"/>
      <c r="B37" s="15"/>
      <c r="C37" s="11"/>
      <c r="D37" s="7" t="s">
        <v>30</v>
      </c>
      <c r="E37" s="39" t="s">
        <v>57</v>
      </c>
      <c r="F37" s="40">
        <v>200</v>
      </c>
      <c r="G37" s="40">
        <v>0.4</v>
      </c>
      <c r="H37" s="40">
        <v>0.1</v>
      </c>
      <c r="I37" s="40">
        <v>18.3</v>
      </c>
      <c r="J37" s="40">
        <v>75.900000000000006</v>
      </c>
      <c r="K37" s="52" t="s">
        <v>58</v>
      </c>
      <c r="L37" s="59">
        <v>6.32</v>
      </c>
    </row>
    <row r="38" spans="1:12" ht="15" x14ac:dyDescent="0.25">
      <c r="A38" s="14"/>
      <c r="B38" s="15"/>
      <c r="C38" s="11"/>
      <c r="D38" s="7" t="s">
        <v>31</v>
      </c>
      <c r="E38" s="39" t="s">
        <v>47</v>
      </c>
      <c r="F38" s="40">
        <v>60</v>
      </c>
      <c r="G38" s="40">
        <v>4.5999999999999996</v>
      </c>
      <c r="H38" s="40">
        <v>0.5</v>
      </c>
      <c r="I38" s="40">
        <v>29.5</v>
      </c>
      <c r="J38" s="40">
        <v>140.6</v>
      </c>
      <c r="K38" s="52" t="s">
        <v>48</v>
      </c>
      <c r="L38" s="59">
        <v>6.1</v>
      </c>
    </row>
    <row r="39" spans="1:12" ht="15" x14ac:dyDescent="0.25">
      <c r="A39" s="14"/>
      <c r="B39" s="15"/>
      <c r="C39" s="11"/>
      <c r="D39" s="7" t="s">
        <v>32</v>
      </c>
      <c r="E39" s="39" t="s">
        <v>49</v>
      </c>
      <c r="F39" s="40">
        <v>30</v>
      </c>
      <c r="G39" s="40">
        <v>2</v>
      </c>
      <c r="H39" s="40">
        <v>0.4</v>
      </c>
      <c r="I39" s="40">
        <v>10</v>
      </c>
      <c r="J39" s="40">
        <v>51.2</v>
      </c>
      <c r="K39" s="52" t="s">
        <v>48</v>
      </c>
      <c r="L39" s="59">
        <v>3.85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52"/>
      <c r="L40" s="5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52"/>
      <c r="L41" s="5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:L42" si="7">SUM(G33:G41)</f>
        <v>29.299999999999997</v>
      </c>
      <c r="H42" s="19">
        <f t="shared" si="7"/>
        <v>32.299999999999997</v>
      </c>
      <c r="I42" s="19">
        <f t="shared" si="7"/>
        <v>111.6</v>
      </c>
      <c r="J42" s="19">
        <f t="shared" si="7"/>
        <v>854.30000000000007</v>
      </c>
      <c r="K42" s="53"/>
      <c r="L42" s="60">
        <f t="shared" si="7"/>
        <v>76.279999999999987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71" t="s">
        <v>4</v>
      </c>
      <c r="D43" s="72"/>
      <c r="E43" s="30"/>
      <c r="F43" s="31">
        <f>F32+F42</f>
        <v>820</v>
      </c>
      <c r="G43" s="31">
        <f t="shared" ref="G43:L43" si="8">G32+G42</f>
        <v>29.299999999999997</v>
      </c>
      <c r="H43" s="31">
        <f t="shared" si="8"/>
        <v>32.299999999999997</v>
      </c>
      <c r="I43" s="31">
        <f t="shared" si="8"/>
        <v>111.6</v>
      </c>
      <c r="J43" s="31">
        <f t="shared" si="8"/>
        <v>854.30000000000007</v>
      </c>
      <c r="K43" s="54"/>
      <c r="L43" s="61">
        <f t="shared" si="8"/>
        <v>76.279999999999987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/>
      <c r="F44" s="38"/>
      <c r="G44" s="38"/>
      <c r="H44" s="38"/>
      <c r="I44" s="38"/>
      <c r="J44" s="38"/>
      <c r="K44" s="51"/>
      <c r="L44" s="58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52"/>
      <c r="L45" s="59"/>
    </row>
    <row r="46" spans="1:12" ht="15" x14ac:dyDescent="0.25">
      <c r="A46" s="23"/>
      <c r="B46" s="15"/>
      <c r="C46" s="11"/>
      <c r="D46" s="7" t="s">
        <v>22</v>
      </c>
      <c r="E46" s="39"/>
      <c r="F46" s="40"/>
      <c r="G46" s="40"/>
      <c r="H46" s="40"/>
      <c r="I46" s="40"/>
      <c r="J46" s="40"/>
      <c r="K46" s="52"/>
      <c r="L46" s="59"/>
    </row>
    <row r="47" spans="1:12" ht="15" x14ac:dyDescent="0.25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52"/>
      <c r="L47" s="59"/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52"/>
      <c r="L48" s="59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2"/>
      <c r="L49" s="59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52"/>
      <c r="L50" s="5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53"/>
      <c r="L51" s="60">
        <f t="shared" si="9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59</v>
      </c>
      <c r="F52" s="40">
        <v>80</v>
      </c>
      <c r="G52" s="40">
        <v>1.7</v>
      </c>
      <c r="H52" s="40">
        <v>0.3</v>
      </c>
      <c r="I52" s="40">
        <v>8.1999999999999993</v>
      </c>
      <c r="J52" s="40">
        <v>41.8</v>
      </c>
      <c r="K52" s="52" t="s">
        <v>60</v>
      </c>
      <c r="L52" s="59">
        <v>15.2</v>
      </c>
    </row>
    <row r="53" spans="1:12" ht="15" x14ac:dyDescent="0.25">
      <c r="A53" s="23"/>
      <c r="B53" s="15"/>
      <c r="C53" s="11"/>
      <c r="D53" s="7" t="s">
        <v>27</v>
      </c>
      <c r="E53" s="39" t="s">
        <v>61</v>
      </c>
      <c r="F53" s="40">
        <v>200</v>
      </c>
      <c r="G53" s="40">
        <v>4.7</v>
      </c>
      <c r="H53" s="40">
        <v>5.6</v>
      </c>
      <c r="I53" s="40">
        <v>5.7</v>
      </c>
      <c r="J53" s="40">
        <v>92.2</v>
      </c>
      <c r="K53" s="52" t="s">
        <v>62</v>
      </c>
      <c r="L53" s="59">
        <v>16.2</v>
      </c>
    </row>
    <row r="54" spans="1:12" ht="15" x14ac:dyDescent="0.25">
      <c r="A54" s="23"/>
      <c r="B54" s="15"/>
      <c r="C54" s="11"/>
      <c r="D54" s="7" t="s">
        <v>28</v>
      </c>
      <c r="E54" s="39" t="s">
        <v>63</v>
      </c>
      <c r="F54" s="40">
        <v>100</v>
      </c>
      <c r="G54" s="40">
        <v>19</v>
      </c>
      <c r="H54" s="40">
        <v>22</v>
      </c>
      <c r="I54" s="40">
        <v>5.5</v>
      </c>
      <c r="J54" s="40">
        <v>295.60000000000002</v>
      </c>
      <c r="K54" s="52" t="s">
        <v>64</v>
      </c>
      <c r="L54" s="59">
        <v>18.98</v>
      </c>
    </row>
    <row r="55" spans="1:12" ht="15" x14ac:dyDescent="0.25">
      <c r="A55" s="23"/>
      <c r="B55" s="15"/>
      <c r="C55" s="11"/>
      <c r="D55" s="7" t="s">
        <v>29</v>
      </c>
      <c r="E55" s="39" t="s">
        <v>65</v>
      </c>
      <c r="F55" s="40">
        <v>150</v>
      </c>
      <c r="G55" s="40">
        <v>3.1</v>
      </c>
      <c r="H55" s="40">
        <v>5.3</v>
      </c>
      <c r="I55" s="40">
        <v>19.8</v>
      </c>
      <c r="J55" s="40">
        <v>139.4</v>
      </c>
      <c r="K55" s="52" t="s">
        <v>66</v>
      </c>
      <c r="L55" s="59">
        <v>8.4</v>
      </c>
    </row>
    <row r="56" spans="1:12" ht="15" x14ac:dyDescent="0.25">
      <c r="A56" s="23"/>
      <c r="B56" s="15"/>
      <c r="C56" s="11"/>
      <c r="D56" s="7" t="s">
        <v>30</v>
      </c>
      <c r="E56" s="39" t="s">
        <v>67</v>
      </c>
      <c r="F56" s="40">
        <v>200</v>
      </c>
      <c r="G56" s="40">
        <v>4.5999999999999996</v>
      </c>
      <c r="H56" s="40">
        <v>0.2</v>
      </c>
      <c r="I56" s="40">
        <v>19.399999999999999</v>
      </c>
      <c r="J56" s="40">
        <v>81.3</v>
      </c>
      <c r="K56" s="52" t="s">
        <v>68</v>
      </c>
      <c r="L56" s="59">
        <v>7.3</v>
      </c>
    </row>
    <row r="57" spans="1:12" ht="15" x14ac:dyDescent="0.25">
      <c r="A57" s="23"/>
      <c r="B57" s="15"/>
      <c r="C57" s="11"/>
      <c r="D57" s="7" t="s">
        <v>31</v>
      </c>
      <c r="E57" s="39" t="s">
        <v>47</v>
      </c>
      <c r="F57" s="40">
        <v>60</v>
      </c>
      <c r="G57" s="40">
        <v>0.5</v>
      </c>
      <c r="H57" s="40">
        <v>0.5</v>
      </c>
      <c r="I57" s="40">
        <v>29.5</v>
      </c>
      <c r="J57" s="40">
        <v>140.6</v>
      </c>
      <c r="K57" s="52" t="s">
        <v>48</v>
      </c>
      <c r="L57" s="59">
        <v>6.1</v>
      </c>
    </row>
    <row r="58" spans="1:12" ht="15" x14ac:dyDescent="0.25">
      <c r="A58" s="23"/>
      <c r="B58" s="15"/>
      <c r="C58" s="11"/>
      <c r="D58" s="7" t="s">
        <v>32</v>
      </c>
      <c r="E58" s="39" t="s">
        <v>49</v>
      </c>
      <c r="F58" s="40">
        <v>30</v>
      </c>
      <c r="G58" s="40">
        <v>2.6</v>
      </c>
      <c r="H58" s="40">
        <v>0.5</v>
      </c>
      <c r="I58" s="40">
        <v>10.4</v>
      </c>
      <c r="J58" s="40">
        <v>51.3</v>
      </c>
      <c r="K58" s="52" t="s">
        <v>48</v>
      </c>
      <c r="L58" s="59">
        <v>4.0999999999999996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52"/>
      <c r="L59" s="5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52"/>
      <c r="L60" s="5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:L61" si="10">SUM(G52:G60)</f>
        <v>36.200000000000003</v>
      </c>
      <c r="H61" s="19">
        <f t="shared" si="10"/>
        <v>34.4</v>
      </c>
      <c r="I61" s="19">
        <f t="shared" si="10"/>
        <v>98.5</v>
      </c>
      <c r="J61" s="19">
        <f t="shared" si="10"/>
        <v>842.19999999999993</v>
      </c>
      <c r="K61" s="53"/>
      <c r="L61" s="60">
        <f t="shared" si="10"/>
        <v>76.279999999999987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71" t="s">
        <v>4</v>
      </c>
      <c r="D62" s="72"/>
      <c r="E62" s="30"/>
      <c r="F62" s="31">
        <f>F51+F61</f>
        <v>820</v>
      </c>
      <c r="G62" s="31">
        <f t="shared" ref="G62:L62" si="11">G51+G61</f>
        <v>36.200000000000003</v>
      </c>
      <c r="H62" s="31">
        <f t="shared" si="11"/>
        <v>34.4</v>
      </c>
      <c r="I62" s="31">
        <f t="shared" si="11"/>
        <v>98.5</v>
      </c>
      <c r="J62" s="31">
        <f t="shared" si="11"/>
        <v>842.19999999999993</v>
      </c>
      <c r="K62" s="54"/>
      <c r="L62" s="61">
        <f t="shared" si="11"/>
        <v>76.279999999999987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/>
      <c r="F63" s="38"/>
      <c r="G63" s="38"/>
      <c r="H63" s="38"/>
      <c r="I63" s="38"/>
      <c r="J63" s="38"/>
      <c r="K63" s="51"/>
      <c r="L63" s="58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52"/>
      <c r="L64" s="59"/>
    </row>
    <row r="65" spans="1:12" ht="15" x14ac:dyDescent="0.25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52"/>
      <c r="L65" s="59"/>
    </row>
    <row r="66" spans="1:12" ht="15" x14ac:dyDescent="0.2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52"/>
      <c r="L66" s="59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52"/>
      <c r="L67" s="59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52"/>
      <c r="L68" s="59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52"/>
      <c r="L69" s="59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53"/>
      <c r="L70" s="60">
        <f t="shared" si="12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69</v>
      </c>
      <c r="F71" s="40">
        <v>80</v>
      </c>
      <c r="G71" s="40">
        <v>1.7</v>
      </c>
      <c r="H71" s="40">
        <v>0.1</v>
      </c>
      <c r="I71" s="40">
        <v>3.5</v>
      </c>
      <c r="J71" s="40">
        <v>22.1</v>
      </c>
      <c r="K71" s="52" t="s">
        <v>70</v>
      </c>
      <c r="L71" s="59">
        <v>12.47</v>
      </c>
    </row>
    <row r="72" spans="1:12" ht="15" x14ac:dyDescent="0.25">
      <c r="A72" s="23"/>
      <c r="B72" s="15"/>
      <c r="C72" s="11"/>
      <c r="D72" s="7" t="s">
        <v>27</v>
      </c>
      <c r="E72" s="39" t="s">
        <v>121</v>
      </c>
      <c r="F72" s="40">
        <v>200</v>
      </c>
      <c r="G72" s="40">
        <v>5</v>
      </c>
      <c r="H72" s="40">
        <v>5.8</v>
      </c>
      <c r="I72" s="40">
        <v>11.3</v>
      </c>
      <c r="J72" s="40">
        <v>116.9</v>
      </c>
      <c r="K72" s="52" t="s">
        <v>71</v>
      </c>
      <c r="L72" s="59">
        <v>16.3</v>
      </c>
    </row>
    <row r="73" spans="1:12" ht="15" x14ac:dyDescent="0.25">
      <c r="A73" s="23"/>
      <c r="B73" s="15"/>
      <c r="C73" s="11"/>
      <c r="D73" s="7" t="s">
        <v>28</v>
      </c>
      <c r="E73" s="39" t="s">
        <v>72</v>
      </c>
      <c r="F73" s="40">
        <v>250</v>
      </c>
      <c r="G73" s="40">
        <v>25.1</v>
      </c>
      <c r="H73" s="40">
        <v>23.4</v>
      </c>
      <c r="I73" s="40">
        <v>21.5</v>
      </c>
      <c r="J73" s="40">
        <v>397.4</v>
      </c>
      <c r="K73" s="52" t="s">
        <v>73</v>
      </c>
      <c r="L73" s="59">
        <v>18.93</v>
      </c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52"/>
      <c r="L74" s="59"/>
    </row>
    <row r="75" spans="1:12" ht="15" x14ac:dyDescent="0.25">
      <c r="A75" s="23"/>
      <c r="B75" s="15"/>
      <c r="C75" s="11"/>
      <c r="D75" s="7" t="s">
        <v>30</v>
      </c>
      <c r="E75" s="39" t="s">
        <v>74</v>
      </c>
      <c r="F75" s="40">
        <v>200</v>
      </c>
      <c r="G75" s="40">
        <v>0.1</v>
      </c>
      <c r="H75" s="40">
        <v>0.1</v>
      </c>
      <c r="I75" s="40">
        <v>14.8</v>
      </c>
      <c r="J75" s="40">
        <v>60.7</v>
      </c>
      <c r="K75" s="52" t="s">
        <v>75</v>
      </c>
      <c r="L75" s="59">
        <v>7.3</v>
      </c>
    </row>
    <row r="76" spans="1:12" ht="15" x14ac:dyDescent="0.25">
      <c r="A76" s="23"/>
      <c r="B76" s="15"/>
      <c r="C76" s="11"/>
      <c r="D76" s="7" t="s">
        <v>31</v>
      </c>
      <c r="E76" s="39" t="s">
        <v>47</v>
      </c>
      <c r="F76" s="40">
        <v>60</v>
      </c>
      <c r="G76" s="40">
        <v>4.5999999999999996</v>
      </c>
      <c r="H76" s="40">
        <v>0.5</v>
      </c>
      <c r="I76" s="40">
        <v>29.5</v>
      </c>
      <c r="J76" s="40">
        <v>140.6</v>
      </c>
      <c r="K76" s="52" t="s">
        <v>48</v>
      </c>
      <c r="L76" s="59">
        <v>6.1</v>
      </c>
    </row>
    <row r="77" spans="1:12" ht="15" x14ac:dyDescent="0.25">
      <c r="A77" s="23"/>
      <c r="B77" s="15"/>
      <c r="C77" s="11"/>
      <c r="D77" s="7" t="s">
        <v>32</v>
      </c>
      <c r="E77" s="39" t="s">
        <v>49</v>
      </c>
      <c r="F77" s="40">
        <v>30</v>
      </c>
      <c r="G77" s="40">
        <v>2</v>
      </c>
      <c r="H77" s="40">
        <v>0.4</v>
      </c>
      <c r="I77" s="40">
        <v>10</v>
      </c>
      <c r="J77" s="40">
        <v>51.2</v>
      </c>
      <c r="K77" s="52" t="s">
        <v>48</v>
      </c>
      <c r="L77" s="59">
        <v>3.85</v>
      </c>
    </row>
    <row r="78" spans="1:12" ht="15" x14ac:dyDescent="0.25">
      <c r="A78" s="23"/>
      <c r="B78" s="15"/>
      <c r="C78" s="11"/>
      <c r="D78" s="6"/>
      <c r="E78" s="39" t="s">
        <v>76</v>
      </c>
      <c r="F78" s="40">
        <v>100</v>
      </c>
      <c r="G78" s="40">
        <v>2.7</v>
      </c>
      <c r="H78" s="40">
        <v>2.5</v>
      </c>
      <c r="I78" s="40">
        <v>10.8</v>
      </c>
      <c r="J78" s="40">
        <v>76.5</v>
      </c>
      <c r="K78" s="52" t="s">
        <v>48</v>
      </c>
      <c r="L78" s="59">
        <v>11.33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52"/>
      <c r="L79" s="5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:L80" si="13">SUM(G71:G79)</f>
        <v>41.2</v>
      </c>
      <c r="H80" s="19">
        <f t="shared" si="13"/>
        <v>32.799999999999997</v>
      </c>
      <c r="I80" s="19">
        <f t="shared" si="13"/>
        <v>101.39999999999999</v>
      </c>
      <c r="J80" s="19">
        <f t="shared" si="13"/>
        <v>865.40000000000009</v>
      </c>
      <c r="K80" s="53"/>
      <c r="L80" s="60">
        <f t="shared" si="13"/>
        <v>76.28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71" t="s">
        <v>4</v>
      </c>
      <c r="D81" s="72"/>
      <c r="E81" s="30"/>
      <c r="F81" s="31">
        <f>F70+F80</f>
        <v>920</v>
      </c>
      <c r="G81" s="31">
        <f t="shared" ref="G81:L81" si="14">G70+G80</f>
        <v>41.2</v>
      </c>
      <c r="H81" s="31">
        <f t="shared" si="14"/>
        <v>32.799999999999997</v>
      </c>
      <c r="I81" s="31">
        <f t="shared" si="14"/>
        <v>101.39999999999999</v>
      </c>
      <c r="J81" s="31">
        <f t="shared" si="14"/>
        <v>865.40000000000009</v>
      </c>
      <c r="K81" s="54"/>
      <c r="L81" s="61">
        <f t="shared" si="14"/>
        <v>76.28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/>
      <c r="F82" s="38"/>
      <c r="G82" s="38"/>
      <c r="H82" s="38"/>
      <c r="I82" s="38"/>
      <c r="J82" s="38"/>
      <c r="K82" s="51"/>
      <c r="L82" s="58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52"/>
      <c r="L83" s="59"/>
    </row>
    <row r="84" spans="1:12" ht="15" x14ac:dyDescent="0.25">
      <c r="A84" s="23"/>
      <c r="B84" s="15"/>
      <c r="C84" s="11"/>
      <c r="D84" s="7" t="s">
        <v>22</v>
      </c>
      <c r="E84" s="39"/>
      <c r="F84" s="40"/>
      <c r="G84" s="40"/>
      <c r="H84" s="40"/>
      <c r="I84" s="40"/>
      <c r="J84" s="40"/>
      <c r="K84" s="52"/>
      <c r="L84" s="59"/>
    </row>
    <row r="85" spans="1:12" ht="15" x14ac:dyDescent="0.25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52"/>
      <c r="L85" s="59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52"/>
      <c r="L86" s="59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52"/>
      <c r="L87" s="59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52"/>
      <c r="L88" s="59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53"/>
      <c r="L89" s="60">
        <f t="shared" si="15"/>
        <v>0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39</v>
      </c>
      <c r="F90" s="40">
        <v>80</v>
      </c>
      <c r="G90" s="40">
        <v>0.8</v>
      </c>
      <c r="H90" s="40">
        <v>4.0999999999999996</v>
      </c>
      <c r="I90" s="40">
        <v>2.5</v>
      </c>
      <c r="J90" s="40">
        <v>49.9</v>
      </c>
      <c r="K90" s="52" t="s">
        <v>40</v>
      </c>
      <c r="L90" s="59">
        <v>6.11</v>
      </c>
    </row>
    <row r="91" spans="1:12" ht="15" x14ac:dyDescent="0.25">
      <c r="A91" s="23"/>
      <c r="B91" s="15"/>
      <c r="C91" s="11"/>
      <c r="D91" s="7" t="s">
        <v>27</v>
      </c>
      <c r="E91" s="39" t="s">
        <v>77</v>
      </c>
      <c r="F91" s="40">
        <v>200</v>
      </c>
      <c r="G91" s="40">
        <v>5.2</v>
      </c>
      <c r="H91" s="40">
        <v>2.8</v>
      </c>
      <c r="I91" s="40">
        <v>18.5</v>
      </c>
      <c r="J91" s="40">
        <v>119.6</v>
      </c>
      <c r="K91" s="52" t="s">
        <v>78</v>
      </c>
      <c r="L91" s="59">
        <v>16.2</v>
      </c>
    </row>
    <row r="92" spans="1:12" ht="15" x14ac:dyDescent="0.25">
      <c r="A92" s="23"/>
      <c r="B92" s="15"/>
      <c r="C92" s="11"/>
      <c r="D92" s="7" t="s">
        <v>28</v>
      </c>
      <c r="E92" s="39" t="s">
        <v>79</v>
      </c>
      <c r="F92" s="40">
        <v>100</v>
      </c>
      <c r="G92" s="40">
        <v>16.7</v>
      </c>
      <c r="H92" s="40">
        <v>15.9</v>
      </c>
      <c r="I92" s="40">
        <v>6.7</v>
      </c>
      <c r="J92" s="40">
        <v>236.5</v>
      </c>
      <c r="K92" s="52" t="s">
        <v>80</v>
      </c>
      <c r="L92" s="59">
        <v>22.85</v>
      </c>
    </row>
    <row r="93" spans="1:12" ht="15" x14ac:dyDescent="0.25">
      <c r="A93" s="23"/>
      <c r="B93" s="15"/>
      <c r="C93" s="11"/>
      <c r="D93" s="7" t="s">
        <v>29</v>
      </c>
      <c r="E93" s="39" t="s">
        <v>81</v>
      </c>
      <c r="F93" s="40">
        <v>150</v>
      </c>
      <c r="G93" s="40">
        <v>8.1999999999999993</v>
      </c>
      <c r="H93" s="40">
        <v>6.3</v>
      </c>
      <c r="I93" s="40">
        <v>35.9</v>
      </c>
      <c r="J93" s="40">
        <v>233.7</v>
      </c>
      <c r="K93" s="52" t="s">
        <v>82</v>
      </c>
      <c r="L93" s="59">
        <v>15.4</v>
      </c>
    </row>
    <row r="94" spans="1:12" ht="15" x14ac:dyDescent="0.25">
      <c r="A94" s="23"/>
      <c r="B94" s="15"/>
      <c r="C94" s="11"/>
      <c r="D94" s="7" t="s">
        <v>30</v>
      </c>
      <c r="E94" s="39" t="s">
        <v>83</v>
      </c>
      <c r="F94" s="40">
        <v>200</v>
      </c>
      <c r="G94" s="40">
        <v>0.2</v>
      </c>
      <c r="H94" s="40">
        <v>0.1</v>
      </c>
      <c r="I94" s="40">
        <v>9.9</v>
      </c>
      <c r="J94" s="40">
        <v>41.6</v>
      </c>
      <c r="K94" s="52" t="s">
        <v>84</v>
      </c>
      <c r="L94" s="59">
        <v>5.8</v>
      </c>
    </row>
    <row r="95" spans="1:12" ht="15" x14ac:dyDescent="0.25">
      <c r="A95" s="23"/>
      <c r="B95" s="15"/>
      <c r="C95" s="11"/>
      <c r="D95" s="7" t="s">
        <v>31</v>
      </c>
      <c r="E95" s="39" t="s">
        <v>47</v>
      </c>
      <c r="F95" s="40">
        <v>60</v>
      </c>
      <c r="G95" s="40">
        <v>4.5999999999999996</v>
      </c>
      <c r="H95" s="40">
        <v>0.5</v>
      </c>
      <c r="I95" s="40">
        <v>29.5</v>
      </c>
      <c r="J95" s="40">
        <v>140.6</v>
      </c>
      <c r="K95" s="52" t="s">
        <v>48</v>
      </c>
      <c r="L95" s="59">
        <v>6.1</v>
      </c>
    </row>
    <row r="96" spans="1:12" ht="15" x14ac:dyDescent="0.25">
      <c r="A96" s="23"/>
      <c r="B96" s="15"/>
      <c r="C96" s="11"/>
      <c r="D96" s="7" t="s">
        <v>32</v>
      </c>
      <c r="E96" s="39" t="s">
        <v>49</v>
      </c>
      <c r="F96" s="40">
        <v>30</v>
      </c>
      <c r="G96" s="40">
        <v>2</v>
      </c>
      <c r="H96" s="40">
        <v>0.4</v>
      </c>
      <c r="I96" s="40">
        <v>10</v>
      </c>
      <c r="J96" s="40">
        <v>51.2</v>
      </c>
      <c r="K96" s="52" t="s">
        <v>48</v>
      </c>
      <c r="L96" s="59">
        <v>3.82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52"/>
      <c r="L97" s="5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52"/>
      <c r="L98" s="5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:L99" si="16">SUM(G90:G98)</f>
        <v>37.699999999999996</v>
      </c>
      <c r="H99" s="19">
        <f t="shared" si="16"/>
        <v>30.1</v>
      </c>
      <c r="I99" s="19">
        <f t="shared" si="16"/>
        <v>113</v>
      </c>
      <c r="J99" s="19">
        <f t="shared" si="16"/>
        <v>873.10000000000014</v>
      </c>
      <c r="K99" s="53"/>
      <c r="L99" s="60">
        <f t="shared" si="16"/>
        <v>76.279999999999987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71" t="s">
        <v>4</v>
      </c>
      <c r="D100" s="72"/>
      <c r="E100" s="30"/>
      <c r="F100" s="31">
        <f>F89+F99</f>
        <v>820</v>
      </c>
      <c r="G100" s="31">
        <f>G89+G99</f>
        <v>37.699999999999996</v>
      </c>
      <c r="H100" s="31">
        <f>H89+H99</f>
        <v>30.1</v>
      </c>
      <c r="I100" s="31">
        <f>I89+I99</f>
        <v>113</v>
      </c>
      <c r="J100" s="31">
        <f>J89+J99</f>
        <v>873.10000000000014</v>
      </c>
      <c r="K100" s="54"/>
      <c r="L100" s="61">
        <f>L89+L99</f>
        <v>76.279999999999987</v>
      </c>
    </row>
    <row r="101" spans="1:12" ht="15" x14ac:dyDescent="0.25">
      <c r="A101" s="14">
        <v>2</v>
      </c>
      <c r="B101" s="15">
        <v>1</v>
      </c>
      <c r="C101" s="22" t="s">
        <v>20</v>
      </c>
      <c r="D101" s="5" t="s">
        <v>21</v>
      </c>
      <c r="E101" s="37"/>
      <c r="F101" s="38"/>
      <c r="G101" s="38"/>
      <c r="H101" s="38"/>
      <c r="I101" s="38"/>
      <c r="J101" s="38"/>
      <c r="K101" s="51"/>
      <c r="L101" s="58"/>
    </row>
    <row r="102" spans="1:12" ht="15" x14ac:dyDescent="0.25">
      <c r="A102" s="14"/>
      <c r="B102" s="15"/>
      <c r="C102" s="11"/>
      <c r="D102" s="6"/>
      <c r="E102" s="39"/>
      <c r="F102" s="40"/>
      <c r="G102" s="40"/>
      <c r="H102" s="40"/>
      <c r="I102" s="40"/>
      <c r="J102" s="40"/>
      <c r="K102" s="52"/>
      <c r="L102" s="59"/>
    </row>
    <row r="103" spans="1:12" ht="15" x14ac:dyDescent="0.25">
      <c r="A103" s="14"/>
      <c r="B103" s="15"/>
      <c r="C103" s="11"/>
      <c r="D103" s="7" t="s">
        <v>22</v>
      </c>
      <c r="E103" s="39"/>
      <c r="F103" s="40"/>
      <c r="G103" s="40"/>
      <c r="H103" s="40"/>
      <c r="I103" s="40"/>
      <c r="J103" s="40"/>
      <c r="K103" s="52"/>
      <c r="L103" s="59"/>
    </row>
    <row r="104" spans="1:12" ht="15" x14ac:dyDescent="0.25">
      <c r="A104" s="14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52"/>
      <c r="L104" s="59"/>
    </row>
    <row r="105" spans="1:12" ht="15" x14ac:dyDescent="0.25">
      <c r="A105" s="14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52"/>
      <c r="L105" s="59"/>
    </row>
    <row r="106" spans="1:12" ht="15" x14ac:dyDescent="0.25">
      <c r="A106" s="14"/>
      <c r="B106" s="15"/>
      <c r="C106" s="11"/>
      <c r="D106" s="6"/>
      <c r="E106" s="39"/>
      <c r="F106" s="40"/>
      <c r="G106" s="40"/>
      <c r="H106" s="40"/>
      <c r="I106" s="40"/>
      <c r="J106" s="40"/>
      <c r="K106" s="52"/>
      <c r="L106" s="59"/>
    </row>
    <row r="107" spans="1:12" ht="15" x14ac:dyDescent="0.25">
      <c r="A107" s="14"/>
      <c r="B107" s="15"/>
      <c r="C107" s="11"/>
      <c r="D107" s="6"/>
      <c r="E107" s="39"/>
      <c r="F107" s="40"/>
      <c r="G107" s="40"/>
      <c r="H107" s="40"/>
      <c r="I107" s="40"/>
      <c r="J107" s="40"/>
      <c r="K107" s="52"/>
      <c r="L107" s="59"/>
    </row>
    <row r="108" spans="1:12" ht="15" x14ac:dyDescent="0.25">
      <c r="A108" s="16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7">SUM(G101:G107)</f>
        <v>0</v>
      </c>
      <c r="H108" s="19">
        <f t="shared" si="17"/>
        <v>0</v>
      </c>
      <c r="I108" s="19">
        <f t="shared" si="17"/>
        <v>0</v>
      </c>
      <c r="J108" s="19">
        <f t="shared" si="17"/>
        <v>0</v>
      </c>
      <c r="K108" s="53"/>
      <c r="L108" s="60">
        <f t="shared" ref="L108" si="18">SUM(L101:L107)</f>
        <v>0</v>
      </c>
    </row>
    <row r="109" spans="1:12" ht="15" x14ac:dyDescent="0.25">
      <c r="A109" s="13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85</v>
      </c>
      <c r="F109" s="40">
        <v>80</v>
      </c>
      <c r="G109" s="40">
        <v>0.6</v>
      </c>
      <c r="H109" s="40">
        <v>0.1</v>
      </c>
      <c r="I109" s="40">
        <v>2</v>
      </c>
      <c r="J109" s="40">
        <v>11.3</v>
      </c>
      <c r="K109" s="52" t="s">
        <v>86</v>
      </c>
      <c r="L109" s="59">
        <v>6.2</v>
      </c>
    </row>
    <row r="110" spans="1:12" ht="15" x14ac:dyDescent="0.25">
      <c r="A110" s="14"/>
      <c r="B110" s="15"/>
      <c r="C110" s="11"/>
      <c r="D110" s="7" t="s">
        <v>27</v>
      </c>
      <c r="E110" s="39" t="s">
        <v>87</v>
      </c>
      <c r="F110" s="40">
        <v>200</v>
      </c>
      <c r="G110" s="40">
        <v>6.7</v>
      </c>
      <c r="H110" s="40">
        <v>4.5999999999999996</v>
      </c>
      <c r="I110" s="40">
        <v>16.3</v>
      </c>
      <c r="J110" s="40">
        <v>133.1</v>
      </c>
      <c r="K110" s="52" t="s">
        <v>88</v>
      </c>
      <c r="L110" s="59">
        <v>16.399999999999999</v>
      </c>
    </row>
    <row r="111" spans="1:12" ht="15" x14ac:dyDescent="0.25">
      <c r="A111" s="14"/>
      <c r="B111" s="15"/>
      <c r="C111" s="11"/>
      <c r="D111" s="7" t="s">
        <v>28</v>
      </c>
      <c r="E111" s="39" t="s">
        <v>89</v>
      </c>
      <c r="F111" s="40">
        <v>90</v>
      </c>
      <c r="G111" s="40">
        <v>17.2</v>
      </c>
      <c r="H111" s="40">
        <v>3.9</v>
      </c>
      <c r="I111" s="40">
        <v>12</v>
      </c>
      <c r="J111" s="40">
        <v>151.80000000000001</v>
      </c>
      <c r="K111" s="52" t="s">
        <v>90</v>
      </c>
      <c r="L111" s="59">
        <v>23.14</v>
      </c>
    </row>
    <row r="112" spans="1:12" ht="15" x14ac:dyDescent="0.25">
      <c r="A112" s="14"/>
      <c r="B112" s="15"/>
      <c r="C112" s="11"/>
      <c r="D112" s="7" t="s">
        <v>29</v>
      </c>
      <c r="E112" s="39" t="s">
        <v>65</v>
      </c>
      <c r="F112" s="40">
        <v>150</v>
      </c>
      <c r="G112" s="40">
        <v>3.1</v>
      </c>
      <c r="H112" s="40">
        <v>5.3</v>
      </c>
      <c r="I112" s="40">
        <v>19.8</v>
      </c>
      <c r="J112" s="40">
        <v>139.4</v>
      </c>
      <c r="K112" s="52" t="s">
        <v>66</v>
      </c>
      <c r="L112" s="59">
        <v>6.4</v>
      </c>
    </row>
    <row r="113" spans="1:12" ht="15" x14ac:dyDescent="0.25">
      <c r="A113" s="14"/>
      <c r="B113" s="15"/>
      <c r="C113" s="11"/>
      <c r="D113" s="7" t="s">
        <v>30</v>
      </c>
      <c r="E113" s="39" t="s">
        <v>57</v>
      </c>
      <c r="F113" s="40">
        <v>200</v>
      </c>
      <c r="G113" s="40">
        <v>0.4</v>
      </c>
      <c r="H113" s="40">
        <v>0.1</v>
      </c>
      <c r="I113" s="40">
        <v>18.3</v>
      </c>
      <c r="J113" s="40">
        <v>75.900000000000006</v>
      </c>
      <c r="K113" s="52" t="s">
        <v>58</v>
      </c>
      <c r="L113" s="59">
        <v>6.32</v>
      </c>
    </row>
    <row r="114" spans="1:12" ht="15" x14ac:dyDescent="0.25">
      <c r="A114" s="14"/>
      <c r="B114" s="15"/>
      <c r="C114" s="11"/>
      <c r="D114" s="7" t="s">
        <v>31</v>
      </c>
      <c r="E114" s="39" t="s">
        <v>47</v>
      </c>
      <c r="F114" s="40">
        <v>60</v>
      </c>
      <c r="G114" s="40">
        <v>4.5999999999999996</v>
      </c>
      <c r="H114" s="40">
        <v>0.5</v>
      </c>
      <c r="I114" s="40">
        <v>29.5</v>
      </c>
      <c r="J114" s="40">
        <v>140.6</v>
      </c>
      <c r="K114" s="52" t="s">
        <v>48</v>
      </c>
      <c r="L114" s="59">
        <v>6.1</v>
      </c>
    </row>
    <row r="115" spans="1:12" ht="15" x14ac:dyDescent="0.25">
      <c r="A115" s="14"/>
      <c r="B115" s="15"/>
      <c r="C115" s="11"/>
      <c r="D115" s="7" t="s">
        <v>32</v>
      </c>
      <c r="E115" s="39" t="s">
        <v>49</v>
      </c>
      <c r="F115" s="40">
        <v>30</v>
      </c>
      <c r="G115" s="40">
        <v>2</v>
      </c>
      <c r="H115" s="40">
        <v>0.4</v>
      </c>
      <c r="I115" s="40">
        <v>10</v>
      </c>
      <c r="J115" s="40">
        <v>51.2</v>
      </c>
      <c r="K115" s="52" t="s">
        <v>48</v>
      </c>
      <c r="L115" s="59">
        <v>3.82</v>
      </c>
    </row>
    <row r="116" spans="1:12" ht="15" x14ac:dyDescent="0.25">
      <c r="A116" s="14"/>
      <c r="B116" s="15"/>
      <c r="C116" s="11"/>
      <c r="D116" s="6"/>
      <c r="E116" s="39" t="s">
        <v>91</v>
      </c>
      <c r="F116" s="40">
        <v>80</v>
      </c>
      <c r="G116" s="40">
        <v>0.3</v>
      </c>
      <c r="H116" s="40">
        <v>0.3</v>
      </c>
      <c r="I116" s="40">
        <v>7.8</v>
      </c>
      <c r="J116" s="40">
        <v>35.5</v>
      </c>
      <c r="K116" s="52" t="s">
        <v>48</v>
      </c>
      <c r="L116" s="59">
        <v>7.9</v>
      </c>
    </row>
    <row r="117" spans="1:12" ht="15" x14ac:dyDescent="0.25">
      <c r="A117" s="14"/>
      <c r="B117" s="15"/>
      <c r="C117" s="11"/>
      <c r="D117" s="6"/>
      <c r="E117" s="39"/>
      <c r="F117" s="40"/>
      <c r="G117" s="40"/>
      <c r="H117" s="40"/>
      <c r="I117" s="40"/>
      <c r="J117" s="40"/>
      <c r="K117" s="52"/>
      <c r="L117" s="59"/>
    </row>
    <row r="118" spans="1:12" ht="15" x14ac:dyDescent="0.25">
      <c r="A118" s="16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19">SUM(G109:G117)</f>
        <v>34.9</v>
      </c>
      <c r="H118" s="19">
        <f t="shared" si="19"/>
        <v>15.2</v>
      </c>
      <c r="I118" s="19">
        <f t="shared" si="19"/>
        <v>115.7</v>
      </c>
      <c r="J118" s="19">
        <f t="shared" si="19"/>
        <v>738.80000000000007</v>
      </c>
      <c r="K118" s="53"/>
      <c r="L118" s="60">
        <f t="shared" ref="L118" si="20">SUM(L109:L117)</f>
        <v>76.279999999999987</v>
      </c>
    </row>
    <row r="119" spans="1:12" ht="15.75" thickBot="1" x14ac:dyDescent="0.25">
      <c r="A119" s="32">
        <f>A101</f>
        <v>2</v>
      </c>
      <c r="B119" s="32">
        <f>B101</f>
        <v>1</v>
      </c>
      <c r="C119" s="71" t="s">
        <v>4</v>
      </c>
      <c r="D119" s="72"/>
      <c r="E119" s="30"/>
      <c r="F119" s="31">
        <f>F108+F118</f>
        <v>890</v>
      </c>
      <c r="G119" s="31">
        <f t="shared" ref="G119:L119" si="21">G108+G118</f>
        <v>34.9</v>
      </c>
      <c r="H119" s="31">
        <f t="shared" si="21"/>
        <v>15.2</v>
      </c>
      <c r="I119" s="31">
        <f t="shared" si="21"/>
        <v>115.7</v>
      </c>
      <c r="J119" s="31">
        <f t="shared" si="21"/>
        <v>738.80000000000007</v>
      </c>
      <c r="K119" s="54"/>
      <c r="L119" s="61">
        <f t="shared" si="21"/>
        <v>76.279999999999987</v>
      </c>
    </row>
    <row r="120" spans="1:12" ht="15" x14ac:dyDescent="0.25">
      <c r="A120" s="20">
        <v>2</v>
      </c>
      <c r="B120" s="21">
        <v>2</v>
      </c>
      <c r="C120" s="22" t="s">
        <v>20</v>
      </c>
      <c r="D120" s="5" t="s">
        <v>21</v>
      </c>
      <c r="E120" s="37"/>
      <c r="F120" s="38"/>
      <c r="G120" s="38"/>
      <c r="H120" s="38"/>
      <c r="I120" s="38"/>
      <c r="J120" s="38"/>
      <c r="K120" s="51"/>
      <c r="L120" s="58"/>
    </row>
    <row r="121" spans="1:12" ht="15" x14ac:dyDescent="0.2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52"/>
      <c r="L121" s="59"/>
    </row>
    <row r="122" spans="1:12" ht="15" x14ac:dyDescent="0.25">
      <c r="A122" s="23"/>
      <c r="B122" s="15"/>
      <c r="C122" s="11"/>
      <c r="D122" s="7" t="s">
        <v>22</v>
      </c>
      <c r="E122" s="39"/>
      <c r="F122" s="40"/>
      <c r="G122" s="40"/>
      <c r="H122" s="40"/>
      <c r="I122" s="40"/>
      <c r="J122" s="40"/>
      <c r="K122" s="52"/>
      <c r="L122" s="59"/>
    </row>
    <row r="123" spans="1:12" ht="15.75" customHeight="1" x14ac:dyDescent="0.25">
      <c r="A123" s="23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52"/>
      <c r="L123" s="59"/>
    </row>
    <row r="124" spans="1:12" ht="15" x14ac:dyDescent="0.25">
      <c r="A124" s="23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52"/>
      <c r="L124" s="59"/>
    </row>
    <row r="125" spans="1:12" ht="15" x14ac:dyDescent="0.25">
      <c r="A125" s="23"/>
      <c r="B125" s="15"/>
      <c r="C125" s="11"/>
      <c r="D125" s="6"/>
      <c r="E125" s="39"/>
      <c r="F125" s="40"/>
      <c r="G125" s="40"/>
      <c r="H125" s="40"/>
      <c r="I125" s="40"/>
      <c r="J125" s="40"/>
      <c r="K125" s="52"/>
      <c r="L125" s="59"/>
    </row>
    <row r="126" spans="1:12" ht="15" x14ac:dyDescent="0.25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52"/>
      <c r="L126" s="59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2">SUM(G120:G126)</f>
        <v>0</v>
      </c>
      <c r="H127" s="19">
        <f t="shared" si="22"/>
        <v>0</v>
      </c>
      <c r="I127" s="19">
        <f t="shared" si="22"/>
        <v>0</v>
      </c>
      <c r="J127" s="19">
        <f t="shared" si="22"/>
        <v>0</v>
      </c>
      <c r="K127" s="53"/>
      <c r="L127" s="60">
        <f t="shared" ref="L127" si="23">SUM(L120:L126)</f>
        <v>0</v>
      </c>
    </row>
    <row r="128" spans="1:12" ht="15" x14ac:dyDescent="0.25">
      <c r="A128" s="25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92</v>
      </c>
      <c r="F128" s="40">
        <v>80</v>
      </c>
      <c r="G128" s="40">
        <v>1.1000000000000001</v>
      </c>
      <c r="H128" s="40">
        <v>3.6</v>
      </c>
      <c r="I128" s="40">
        <v>6.1</v>
      </c>
      <c r="J128" s="40">
        <v>60.9</v>
      </c>
      <c r="K128" s="52" t="s">
        <v>93</v>
      </c>
      <c r="L128" s="62"/>
    </row>
    <row r="129" spans="1:12" ht="15" x14ac:dyDescent="0.25">
      <c r="A129" s="23"/>
      <c r="B129" s="15"/>
      <c r="C129" s="11"/>
      <c r="D129" s="7" t="s">
        <v>27</v>
      </c>
      <c r="E129" s="39" t="s">
        <v>94</v>
      </c>
      <c r="F129" s="40">
        <v>200</v>
      </c>
      <c r="G129" s="40">
        <v>5.9</v>
      </c>
      <c r="H129" s="40">
        <v>6.8</v>
      </c>
      <c r="I129" s="40">
        <v>12.5</v>
      </c>
      <c r="J129" s="40">
        <v>134.6</v>
      </c>
      <c r="K129" s="52" t="s">
        <v>95</v>
      </c>
      <c r="L129" s="59">
        <v>19.899999999999999</v>
      </c>
    </row>
    <row r="130" spans="1:12" ht="15" x14ac:dyDescent="0.25">
      <c r="A130" s="23"/>
      <c r="B130" s="15"/>
      <c r="C130" s="11"/>
      <c r="D130" s="7" t="s">
        <v>28</v>
      </c>
      <c r="E130" s="39" t="s">
        <v>96</v>
      </c>
      <c r="F130" s="40">
        <v>200</v>
      </c>
      <c r="G130" s="40">
        <v>21</v>
      </c>
      <c r="H130" s="40">
        <v>7</v>
      </c>
      <c r="I130" s="40">
        <v>17.5</v>
      </c>
      <c r="J130" s="40">
        <v>217.3</v>
      </c>
      <c r="K130" s="52" t="s">
        <v>97</v>
      </c>
      <c r="L130" s="59">
        <v>26.74</v>
      </c>
    </row>
    <row r="131" spans="1:12" ht="15" x14ac:dyDescent="0.25">
      <c r="A131" s="23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52"/>
      <c r="L131" s="59"/>
    </row>
    <row r="132" spans="1:12" ht="15" x14ac:dyDescent="0.25">
      <c r="A132" s="23"/>
      <c r="B132" s="15"/>
      <c r="C132" s="11"/>
      <c r="D132" s="7" t="s">
        <v>30</v>
      </c>
      <c r="E132" s="39" t="s">
        <v>98</v>
      </c>
      <c r="F132" s="40">
        <v>200</v>
      </c>
      <c r="G132" s="40">
        <v>0.5</v>
      </c>
      <c r="H132" s="40">
        <v>0</v>
      </c>
      <c r="I132" s="40">
        <v>19.8</v>
      </c>
      <c r="J132" s="40">
        <v>81</v>
      </c>
      <c r="K132" s="52" t="s">
        <v>99</v>
      </c>
      <c r="L132" s="59">
        <v>6.32</v>
      </c>
    </row>
    <row r="133" spans="1:12" ht="15" x14ac:dyDescent="0.25">
      <c r="A133" s="23"/>
      <c r="B133" s="15"/>
      <c r="C133" s="11"/>
      <c r="D133" s="7" t="s">
        <v>31</v>
      </c>
      <c r="E133" s="39" t="s">
        <v>47</v>
      </c>
      <c r="F133" s="40">
        <v>60</v>
      </c>
      <c r="G133" s="40">
        <v>4.5999999999999996</v>
      </c>
      <c r="H133" s="40">
        <v>0.5</v>
      </c>
      <c r="I133" s="40">
        <v>29.5</v>
      </c>
      <c r="J133" s="40">
        <v>140.6</v>
      </c>
      <c r="K133" s="52" t="s">
        <v>48</v>
      </c>
      <c r="L133" s="59">
        <v>6.1</v>
      </c>
    </row>
    <row r="134" spans="1:12" ht="15" x14ac:dyDescent="0.25">
      <c r="A134" s="23"/>
      <c r="B134" s="15"/>
      <c r="C134" s="11"/>
      <c r="D134" s="7" t="s">
        <v>32</v>
      </c>
      <c r="E134" s="39" t="s">
        <v>49</v>
      </c>
      <c r="F134" s="40">
        <v>30</v>
      </c>
      <c r="G134" s="40">
        <v>2</v>
      </c>
      <c r="H134" s="40">
        <v>0.4</v>
      </c>
      <c r="I134" s="40">
        <v>10</v>
      </c>
      <c r="J134" s="40">
        <v>51.2</v>
      </c>
      <c r="K134" s="52" t="s">
        <v>48</v>
      </c>
      <c r="L134" s="59">
        <v>3.82</v>
      </c>
    </row>
    <row r="135" spans="1:12" ht="15" x14ac:dyDescent="0.25">
      <c r="A135" s="23"/>
      <c r="B135" s="15"/>
      <c r="C135" s="11"/>
      <c r="D135" s="6"/>
      <c r="E135" s="39" t="s">
        <v>100</v>
      </c>
      <c r="F135" s="40">
        <v>100</v>
      </c>
      <c r="G135" s="40">
        <v>1.5</v>
      </c>
      <c r="H135" s="40">
        <v>0.5</v>
      </c>
      <c r="I135" s="40">
        <v>21</v>
      </c>
      <c r="J135" s="40">
        <v>94.5</v>
      </c>
      <c r="K135" s="52" t="s">
        <v>48</v>
      </c>
      <c r="L135" s="59">
        <v>11.5</v>
      </c>
    </row>
    <row r="136" spans="1:12" ht="15" x14ac:dyDescent="0.25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52"/>
      <c r="L136" s="59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24">SUM(G128:G136)</f>
        <v>36.6</v>
      </c>
      <c r="H137" s="19">
        <f t="shared" si="24"/>
        <v>18.799999999999997</v>
      </c>
      <c r="I137" s="19">
        <f t="shared" si="24"/>
        <v>116.4</v>
      </c>
      <c r="J137" s="19">
        <f t="shared" si="24"/>
        <v>780.1</v>
      </c>
      <c r="K137" s="53"/>
      <c r="L137" s="60">
        <f t="shared" ref="L137" si="25">SUM(L128:L136)</f>
        <v>74.38</v>
      </c>
    </row>
    <row r="138" spans="1:12" ht="15.75" thickBot="1" x14ac:dyDescent="0.25">
      <c r="A138" s="28">
        <f>A120</f>
        <v>2</v>
      </c>
      <c r="B138" s="29">
        <f>B120</f>
        <v>2</v>
      </c>
      <c r="C138" s="71" t="s">
        <v>4</v>
      </c>
      <c r="D138" s="72"/>
      <c r="E138" s="30"/>
      <c r="F138" s="31">
        <f>F127+F137</f>
        <v>870</v>
      </c>
      <c r="G138" s="31">
        <f t="shared" ref="G138:L138" si="26">G127+G137</f>
        <v>36.6</v>
      </c>
      <c r="H138" s="31">
        <f t="shared" si="26"/>
        <v>18.799999999999997</v>
      </c>
      <c r="I138" s="31">
        <f t="shared" si="26"/>
        <v>116.4</v>
      </c>
      <c r="J138" s="31">
        <f t="shared" si="26"/>
        <v>780.1</v>
      </c>
      <c r="K138" s="54"/>
      <c r="L138" s="61">
        <f t="shared" si="26"/>
        <v>74.38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/>
      <c r="F139" s="38"/>
      <c r="G139" s="38"/>
      <c r="H139" s="38"/>
      <c r="I139" s="38"/>
      <c r="J139" s="38"/>
      <c r="K139" s="51"/>
      <c r="L139" s="58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52"/>
      <c r="L140" s="59"/>
    </row>
    <row r="141" spans="1:12" ht="15" x14ac:dyDescent="0.25">
      <c r="A141" s="23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52"/>
      <c r="L141" s="59"/>
    </row>
    <row r="142" spans="1:12" ht="15" x14ac:dyDescent="0.25">
      <c r="A142" s="23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52"/>
      <c r="L142" s="59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2"/>
      <c r="L143" s="59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52"/>
      <c r="L144" s="59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2"/>
      <c r="L145" s="5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7">SUM(G139:G145)</f>
        <v>0</v>
      </c>
      <c r="H146" s="19">
        <f t="shared" si="27"/>
        <v>0</v>
      </c>
      <c r="I146" s="19">
        <f t="shared" si="27"/>
        <v>0</v>
      </c>
      <c r="J146" s="19">
        <f t="shared" si="27"/>
        <v>0</v>
      </c>
      <c r="K146" s="53"/>
      <c r="L146" s="60">
        <f t="shared" ref="L146" si="28">SUM(L139:L145)</f>
        <v>0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101</v>
      </c>
      <c r="F147" s="40">
        <v>80</v>
      </c>
      <c r="G147" s="40">
        <v>1.1000000000000001</v>
      </c>
      <c r="H147" s="40">
        <v>8.1</v>
      </c>
      <c r="I147" s="40">
        <v>4.8</v>
      </c>
      <c r="J147" s="40">
        <v>96.7</v>
      </c>
      <c r="K147" s="52" t="s">
        <v>51</v>
      </c>
      <c r="L147" s="59">
        <v>6.1</v>
      </c>
    </row>
    <row r="148" spans="1:12" ht="15" x14ac:dyDescent="0.25">
      <c r="A148" s="23"/>
      <c r="B148" s="15"/>
      <c r="C148" s="11"/>
      <c r="D148" s="7" t="s">
        <v>27</v>
      </c>
      <c r="E148" s="39" t="s">
        <v>41</v>
      </c>
      <c r="F148" s="40">
        <v>200</v>
      </c>
      <c r="G148" s="40">
        <v>3.1</v>
      </c>
      <c r="H148" s="40">
        <v>5.0999999999999996</v>
      </c>
      <c r="I148" s="40">
        <v>12.3</v>
      </c>
      <c r="J148" s="40">
        <v>107.5</v>
      </c>
      <c r="K148" s="52" t="s">
        <v>42</v>
      </c>
      <c r="L148" s="59">
        <v>16.399999999999999</v>
      </c>
    </row>
    <row r="149" spans="1:12" ht="15" x14ac:dyDescent="0.25">
      <c r="A149" s="23"/>
      <c r="B149" s="15"/>
      <c r="C149" s="11"/>
      <c r="D149" s="7" t="s">
        <v>28</v>
      </c>
      <c r="E149" s="39" t="s">
        <v>102</v>
      </c>
      <c r="F149" s="40">
        <v>100</v>
      </c>
      <c r="G149" s="40">
        <v>15.3</v>
      </c>
      <c r="H149" s="40">
        <v>14.4</v>
      </c>
      <c r="I149" s="40">
        <v>14.9</v>
      </c>
      <c r="J149" s="40">
        <v>250.3</v>
      </c>
      <c r="K149" s="52" t="s">
        <v>103</v>
      </c>
      <c r="L149" s="59">
        <v>23.16</v>
      </c>
    </row>
    <row r="150" spans="1:12" ht="15" x14ac:dyDescent="0.25">
      <c r="A150" s="23"/>
      <c r="B150" s="15"/>
      <c r="C150" s="11"/>
      <c r="D150" s="7" t="s">
        <v>29</v>
      </c>
      <c r="E150" s="39" t="s">
        <v>81</v>
      </c>
      <c r="F150" s="40">
        <v>150</v>
      </c>
      <c r="G150" s="40">
        <v>8.1999999999999993</v>
      </c>
      <c r="H150" s="40">
        <v>6.3</v>
      </c>
      <c r="I150" s="40">
        <v>35.9</v>
      </c>
      <c r="J150" s="40">
        <v>233.7</v>
      </c>
      <c r="K150" s="52" t="s">
        <v>82</v>
      </c>
      <c r="L150" s="59">
        <v>14.4</v>
      </c>
    </row>
    <row r="151" spans="1:12" ht="15" x14ac:dyDescent="0.25">
      <c r="A151" s="23"/>
      <c r="B151" s="15"/>
      <c r="C151" s="11"/>
      <c r="D151" s="7" t="s">
        <v>30</v>
      </c>
      <c r="E151" s="39" t="s">
        <v>67</v>
      </c>
      <c r="F151" s="40">
        <v>200</v>
      </c>
      <c r="G151" s="40">
        <v>0.5</v>
      </c>
      <c r="H151" s="40">
        <v>0.2</v>
      </c>
      <c r="I151" s="40">
        <v>19.399999999999999</v>
      </c>
      <c r="J151" s="40">
        <v>81.3</v>
      </c>
      <c r="K151" s="52" t="s">
        <v>68</v>
      </c>
      <c r="L151" s="59">
        <v>6.3</v>
      </c>
    </row>
    <row r="152" spans="1:12" ht="15" x14ac:dyDescent="0.25">
      <c r="A152" s="23"/>
      <c r="B152" s="15"/>
      <c r="C152" s="11"/>
      <c r="D152" s="7" t="s">
        <v>31</v>
      </c>
      <c r="E152" s="39" t="s">
        <v>47</v>
      </c>
      <c r="F152" s="40">
        <v>60</v>
      </c>
      <c r="G152" s="40">
        <v>4.5999999999999996</v>
      </c>
      <c r="H152" s="40">
        <v>0.5</v>
      </c>
      <c r="I152" s="40">
        <v>29.5</v>
      </c>
      <c r="J152" s="40">
        <v>140.6</v>
      </c>
      <c r="K152" s="52" t="s">
        <v>48</v>
      </c>
      <c r="L152" s="59">
        <v>6.1</v>
      </c>
    </row>
    <row r="153" spans="1:12" ht="15" x14ac:dyDescent="0.25">
      <c r="A153" s="23"/>
      <c r="B153" s="15"/>
      <c r="C153" s="11"/>
      <c r="D153" s="7" t="s">
        <v>32</v>
      </c>
      <c r="E153" s="39" t="s">
        <v>104</v>
      </c>
      <c r="F153" s="40">
        <v>30</v>
      </c>
      <c r="G153" s="40">
        <v>2</v>
      </c>
      <c r="H153" s="40">
        <v>0.4</v>
      </c>
      <c r="I153" s="40">
        <v>10</v>
      </c>
      <c r="J153" s="40">
        <v>51.2</v>
      </c>
      <c r="K153" s="52" t="s">
        <v>48</v>
      </c>
      <c r="L153" s="59">
        <v>3.82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52"/>
      <c r="L154" s="59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52"/>
      <c r="L155" s="5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29">SUM(G147:G155)</f>
        <v>34.799999999999997</v>
      </c>
      <c r="H156" s="19">
        <f t="shared" si="29"/>
        <v>35</v>
      </c>
      <c r="I156" s="19">
        <f t="shared" si="29"/>
        <v>126.80000000000001</v>
      </c>
      <c r="J156" s="19">
        <f t="shared" si="29"/>
        <v>961.30000000000007</v>
      </c>
      <c r="K156" s="53"/>
      <c r="L156" s="60">
        <f t="shared" ref="L156" si="30">SUM(L147:L155)</f>
        <v>76.279999999999987</v>
      </c>
    </row>
    <row r="157" spans="1:12" ht="15.75" thickBot="1" x14ac:dyDescent="0.25">
      <c r="A157" s="28">
        <f>A139</f>
        <v>2</v>
      </c>
      <c r="B157" s="29">
        <f>B139</f>
        <v>3</v>
      </c>
      <c r="C157" s="71" t="s">
        <v>4</v>
      </c>
      <c r="D157" s="72"/>
      <c r="E157" s="30"/>
      <c r="F157" s="31">
        <f>F146+F156</f>
        <v>820</v>
      </c>
      <c r="G157" s="31">
        <f t="shared" ref="G157:L157" si="31">G146+G156</f>
        <v>34.799999999999997</v>
      </c>
      <c r="H157" s="31">
        <f t="shared" si="31"/>
        <v>35</v>
      </c>
      <c r="I157" s="31">
        <f t="shared" si="31"/>
        <v>126.80000000000001</v>
      </c>
      <c r="J157" s="31">
        <f t="shared" si="31"/>
        <v>961.30000000000007</v>
      </c>
      <c r="K157" s="54"/>
      <c r="L157" s="61">
        <f t="shared" si="31"/>
        <v>76.279999999999987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/>
      <c r="F158" s="38"/>
      <c r="G158" s="38"/>
      <c r="H158" s="38"/>
      <c r="I158" s="38"/>
      <c r="J158" s="38"/>
      <c r="K158" s="51"/>
      <c r="L158" s="58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52"/>
      <c r="L159" s="59"/>
    </row>
    <row r="160" spans="1:12" ht="15" x14ac:dyDescent="0.25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52"/>
      <c r="L160" s="59"/>
    </row>
    <row r="161" spans="1:12" ht="15" x14ac:dyDescent="0.25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52"/>
      <c r="L161" s="59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52"/>
      <c r="L162" s="59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2"/>
      <c r="L163" s="59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2"/>
      <c r="L164" s="59"/>
    </row>
    <row r="165" spans="1:12" ht="15.75" customHeight="1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2">SUM(G158:G164)</f>
        <v>0</v>
      </c>
      <c r="H165" s="19">
        <f t="shared" si="32"/>
        <v>0</v>
      </c>
      <c r="I165" s="19">
        <f t="shared" si="32"/>
        <v>0</v>
      </c>
      <c r="J165" s="19">
        <f t="shared" si="32"/>
        <v>0</v>
      </c>
      <c r="K165" s="53"/>
      <c r="L165" s="60">
        <f t="shared" ref="L165" si="33">SUM(L158:L164)</f>
        <v>0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105</v>
      </c>
      <c r="F166" s="40">
        <v>80</v>
      </c>
      <c r="G166" s="40">
        <v>0.7</v>
      </c>
      <c r="H166" s="40">
        <v>5.4</v>
      </c>
      <c r="I166" s="40">
        <v>4</v>
      </c>
      <c r="J166" s="40">
        <v>67.099999999999994</v>
      </c>
      <c r="K166" s="52" t="s">
        <v>122</v>
      </c>
      <c r="L166" s="59">
        <v>4.34</v>
      </c>
    </row>
    <row r="167" spans="1:12" ht="15" x14ac:dyDescent="0.25">
      <c r="A167" s="23"/>
      <c r="B167" s="15"/>
      <c r="C167" s="11"/>
      <c r="D167" s="7" t="s">
        <v>27</v>
      </c>
      <c r="E167" s="39" t="s">
        <v>106</v>
      </c>
      <c r="F167" s="40">
        <v>200</v>
      </c>
      <c r="G167" s="40">
        <v>5.0999999999999996</v>
      </c>
      <c r="H167" s="40">
        <v>5.8</v>
      </c>
      <c r="I167" s="40">
        <v>10.8</v>
      </c>
      <c r="J167" s="40">
        <v>115.6</v>
      </c>
      <c r="K167" s="52" t="s">
        <v>107</v>
      </c>
      <c r="L167" s="59">
        <v>16.2</v>
      </c>
    </row>
    <row r="168" spans="1:12" ht="15" x14ac:dyDescent="0.25">
      <c r="A168" s="23"/>
      <c r="B168" s="15"/>
      <c r="C168" s="11"/>
      <c r="D168" s="7" t="s">
        <v>28</v>
      </c>
      <c r="E168" s="39" t="s">
        <v>108</v>
      </c>
      <c r="F168" s="40">
        <v>250</v>
      </c>
      <c r="G168" s="40">
        <v>34</v>
      </c>
      <c r="H168" s="40">
        <v>10.1</v>
      </c>
      <c r="I168" s="40">
        <v>41.5</v>
      </c>
      <c r="J168" s="40">
        <v>393.3</v>
      </c>
      <c r="K168" s="52" t="s">
        <v>109</v>
      </c>
      <c r="L168" s="59">
        <v>23.6</v>
      </c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52"/>
      <c r="L169" s="59"/>
    </row>
    <row r="170" spans="1:12" ht="15" x14ac:dyDescent="0.25">
      <c r="A170" s="23"/>
      <c r="B170" s="15"/>
      <c r="C170" s="11"/>
      <c r="D170" s="7" t="s">
        <v>30</v>
      </c>
      <c r="E170" s="39" t="s">
        <v>110</v>
      </c>
      <c r="F170" s="40">
        <v>200</v>
      </c>
      <c r="G170" s="40">
        <v>1</v>
      </c>
      <c r="H170" s="40">
        <v>0.1</v>
      </c>
      <c r="I170" s="40">
        <v>15.6</v>
      </c>
      <c r="J170" s="40">
        <v>66.900000000000006</v>
      </c>
      <c r="K170" s="52" t="s">
        <v>111</v>
      </c>
      <c r="L170" s="59">
        <v>6.32</v>
      </c>
    </row>
    <row r="171" spans="1:12" ht="15" x14ac:dyDescent="0.25">
      <c r="A171" s="23"/>
      <c r="B171" s="15"/>
      <c r="C171" s="11"/>
      <c r="D171" s="7" t="s">
        <v>31</v>
      </c>
      <c r="E171" s="39" t="s">
        <v>47</v>
      </c>
      <c r="F171" s="40">
        <v>60</v>
      </c>
      <c r="G171" s="40">
        <v>4.5999999999999996</v>
      </c>
      <c r="H171" s="40">
        <v>0.5</v>
      </c>
      <c r="I171" s="40">
        <v>29.5</v>
      </c>
      <c r="J171" s="40">
        <v>140.6</v>
      </c>
      <c r="K171" s="52" t="s">
        <v>48</v>
      </c>
      <c r="L171" s="59">
        <v>6.1</v>
      </c>
    </row>
    <row r="172" spans="1:12" ht="15" x14ac:dyDescent="0.25">
      <c r="A172" s="23"/>
      <c r="B172" s="15"/>
      <c r="C172" s="11"/>
      <c r="D172" s="7" t="s">
        <v>32</v>
      </c>
      <c r="E172" s="39" t="s">
        <v>49</v>
      </c>
      <c r="F172" s="40">
        <v>30</v>
      </c>
      <c r="G172" s="40">
        <v>2</v>
      </c>
      <c r="H172" s="40">
        <v>0.4</v>
      </c>
      <c r="I172" s="40">
        <v>10</v>
      </c>
      <c r="J172" s="40">
        <v>51.2</v>
      </c>
      <c r="K172" s="52" t="s">
        <v>48</v>
      </c>
      <c r="L172" s="59">
        <v>3.82</v>
      </c>
    </row>
    <row r="173" spans="1:12" ht="15" x14ac:dyDescent="0.25">
      <c r="A173" s="23"/>
      <c r="B173" s="15"/>
      <c r="C173" s="11"/>
      <c r="D173" s="6"/>
      <c r="E173" s="39" t="s">
        <v>112</v>
      </c>
      <c r="F173" s="40">
        <v>100</v>
      </c>
      <c r="G173" s="40">
        <v>3.4</v>
      </c>
      <c r="H173" s="40">
        <v>2.5</v>
      </c>
      <c r="I173" s="40">
        <v>5.5</v>
      </c>
      <c r="J173" s="40">
        <v>58.1</v>
      </c>
      <c r="K173" s="52" t="s">
        <v>48</v>
      </c>
      <c r="L173" s="59">
        <v>15.9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2"/>
      <c r="L174" s="5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34">SUM(G166:G174)</f>
        <v>50.8</v>
      </c>
      <c r="H175" s="19">
        <f t="shared" si="34"/>
        <v>24.799999999999997</v>
      </c>
      <c r="I175" s="19">
        <f t="shared" si="34"/>
        <v>116.89999999999999</v>
      </c>
      <c r="J175" s="19">
        <f t="shared" si="34"/>
        <v>892.80000000000007</v>
      </c>
      <c r="K175" s="53"/>
      <c r="L175" s="60">
        <f t="shared" ref="L175" si="35">SUM(L166:L174)</f>
        <v>76.28</v>
      </c>
    </row>
    <row r="176" spans="1:12" ht="15.75" thickBot="1" x14ac:dyDescent="0.25">
      <c r="A176" s="28">
        <f>A158</f>
        <v>2</v>
      </c>
      <c r="B176" s="29">
        <f>B158</f>
        <v>4</v>
      </c>
      <c r="C176" s="71" t="s">
        <v>4</v>
      </c>
      <c r="D176" s="72"/>
      <c r="E176" s="30"/>
      <c r="F176" s="31">
        <f>F165+F175</f>
        <v>920</v>
      </c>
      <c r="G176" s="31">
        <f t="shared" ref="G176:L176" si="36">G165+G175</f>
        <v>50.8</v>
      </c>
      <c r="H176" s="31">
        <f t="shared" si="36"/>
        <v>24.799999999999997</v>
      </c>
      <c r="I176" s="31">
        <f t="shared" si="36"/>
        <v>116.89999999999999</v>
      </c>
      <c r="J176" s="31">
        <f t="shared" si="36"/>
        <v>892.80000000000007</v>
      </c>
      <c r="K176" s="54"/>
      <c r="L176" s="61">
        <f t="shared" si="36"/>
        <v>76.28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/>
      <c r="F177" s="38"/>
      <c r="G177" s="38"/>
      <c r="H177" s="38"/>
      <c r="I177" s="38"/>
      <c r="J177" s="38"/>
      <c r="K177" s="51"/>
      <c r="L177" s="58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52"/>
      <c r="L178" s="59"/>
    </row>
    <row r="179" spans="1:12" ht="15" x14ac:dyDescent="0.25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52"/>
      <c r="L179" s="59"/>
    </row>
    <row r="180" spans="1:12" ht="15" x14ac:dyDescent="0.25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52"/>
      <c r="L180" s="59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52"/>
      <c r="L181" s="59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2"/>
      <c r="L182" s="59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59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" si="37">SUM(G177:G183)</f>
        <v>0</v>
      </c>
      <c r="H184" s="19">
        <f t="shared" ref="H184" si="38">SUM(H177:H183)</f>
        <v>0</v>
      </c>
      <c r="I184" s="19">
        <f t="shared" ref="I184" si="39">SUM(I177:I183)</f>
        <v>0</v>
      </c>
      <c r="J184" s="19">
        <f t="shared" ref="J184" si="40">SUM(J177:J183)</f>
        <v>0</v>
      </c>
      <c r="K184" s="53"/>
      <c r="L184" s="60">
        <f>SUM(L177:L183)</f>
        <v>0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6" t="s">
        <v>59</v>
      </c>
      <c r="F185" s="47">
        <v>80</v>
      </c>
      <c r="G185" s="47">
        <v>1.7</v>
      </c>
      <c r="H185" s="47">
        <v>0.3</v>
      </c>
      <c r="I185" s="55">
        <v>0.2</v>
      </c>
      <c r="J185" s="47">
        <v>41.8</v>
      </c>
      <c r="K185" s="63" t="s">
        <v>60</v>
      </c>
      <c r="L185" s="67">
        <v>12</v>
      </c>
    </row>
    <row r="186" spans="1:12" ht="15" x14ac:dyDescent="0.25">
      <c r="A186" s="23"/>
      <c r="B186" s="15"/>
      <c r="C186" s="11"/>
      <c r="D186" s="7" t="s">
        <v>27</v>
      </c>
      <c r="E186" s="48" t="s">
        <v>77</v>
      </c>
      <c r="F186" s="49">
        <v>200</v>
      </c>
      <c r="G186" s="49">
        <v>4.7</v>
      </c>
      <c r="H186" s="49">
        <v>2</v>
      </c>
      <c r="I186" s="56">
        <v>16</v>
      </c>
      <c r="J186" s="49">
        <v>101</v>
      </c>
      <c r="K186" s="64" t="s">
        <v>123</v>
      </c>
      <c r="L186" s="68">
        <v>9.44</v>
      </c>
    </row>
    <row r="187" spans="1:12" ht="15" x14ac:dyDescent="0.25">
      <c r="A187" s="23"/>
      <c r="B187" s="15"/>
      <c r="C187" s="11"/>
      <c r="D187" s="7" t="s">
        <v>28</v>
      </c>
      <c r="E187" s="48" t="s">
        <v>116</v>
      </c>
      <c r="F187" s="49">
        <v>200</v>
      </c>
      <c r="G187" s="49">
        <v>22</v>
      </c>
      <c r="H187" s="49">
        <v>22</v>
      </c>
      <c r="I187" s="56">
        <v>13</v>
      </c>
      <c r="J187" s="49">
        <v>339</v>
      </c>
      <c r="K187" s="64" t="s">
        <v>124</v>
      </c>
      <c r="L187" s="68">
        <v>24.8</v>
      </c>
    </row>
    <row r="188" spans="1:12" ht="15" x14ac:dyDescent="0.25">
      <c r="A188" s="23"/>
      <c r="B188" s="15"/>
      <c r="C188" s="11"/>
      <c r="D188" s="7" t="s">
        <v>29</v>
      </c>
      <c r="E188" s="48"/>
      <c r="F188" s="49"/>
      <c r="G188" s="49"/>
      <c r="H188" s="49"/>
      <c r="I188" s="56"/>
      <c r="J188" s="49"/>
      <c r="K188" s="64"/>
      <c r="L188" s="68"/>
    </row>
    <row r="189" spans="1:12" ht="15" x14ac:dyDescent="0.25">
      <c r="A189" s="23"/>
      <c r="B189" s="15"/>
      <c r="C189" s="11"/>
      <c r="D189" s="7" t="s">
        <v>30</v>
      </c>
      <c r="E189" s="48" t="s">
        <v>98</v>
      </c>
      <c r="F189" s="49">
        <v>200</v>
      </c>
      <c r="G189" s="49">
        <v>0.5</v>
      </c>
      <c r="H189" s="49">
        <v>0.2</v>
      </c>
      <c r="I189" s="49">
        <v>20</v>
      </c>
      <c r="J189" s="49">
        <v>81.3</v>
      </c>
      <c r="K189" s="64" t="s">
        <v>68</v>
      </c>
      <c r="L189" s="68">
        <v>7.9</v>
      </c>
    </row>
    <row r="190" spans="1:12" ht="15" x14ac:dyDescent="0.25">
      <c r="A190" s="23"/>
      <c r="B190" s="15"/>
      <c r="C190" s="11"/>
      <c r="D190" s="7" t="s">
        <v>31</v>
      </c>
      <c r="E190" s="48" t="s">
        <v>118</v>
      </c>
      <c r="F190" s="49">
        <v>60</v>
      </c>
      <c r="G190" s="49">
        <v>4.5999999999999996</v>
      </c>
      <c r="H190" s="49">
        <v>0.5</v>
      </c>
      <c r="I190" s="49">
        <v>29.5</v>
      </c>
      <c r="J190" s="49">
        <v>140.6</v>
      </c>
      <c r="K190" s="64" t="s">
        <v>117</v>
      </c>
      <c r="L190" s="68">
        <v>3.84</v>
      </c>
    </row>
    <row r="191" spans="1:12" ht="15" x14ac:dyDescent="0.25">
      <c r="A191" s="23"/>
      <c r="B191" s="15"/>
      <c r="C191" s="11"/>
      <c r="D191" s="7" t="s">
        <v>32</v>
      </c>
      <c r="E191" s="48" t="s">
        <v>119</v>
      </c>
      <c r="F191" s="49">
        <v>30</v>
      </c>
      <c r="G191" s="49">
        <v>2.6</v>
      </c>
      <c r="H191" s="49">
        <v>0.5</v>
      </c>
      <c r="I191" s="49">
        <v>13.4</v>
      </c>
      <c r="J191" s="49">
        <v>68.3</v>
      </c>
      <c r="K191" s="64" t="s">
        <v>117</v>
      </c>
      <c r="L191" s="68">
        <v>1.8</v>
      </c>
    </row>
    <row r="192" spans="1:12" ht="15" x14ac:dyDescent="0.25">
      <c r="A192" s="23"/>
      <c r="B192" s="15"/>
      <c r="C192" s="11"/>
      <c r="D192" s="6"/>
      <c r="E192" s="48" t="s">
        <v>120</v>
      </c>
      <c r="F192" s="49">
        <v>200</v>
      </c>
      <c r="G192" s="49">
        <v>1</v>
      </c>
      <c r="H192" s="49">
        <v>1</v>
      </c>
      <c r="I192" s="49">
        <v>21</v>
      </c>
      <c r="J192" s="49">
        <v>91</v>
      </c>
      <c r="K192" s="56"/>
      <c r="L192" s="68">
        <v>16.600000000000001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52"/>
      <c r="L193" s="5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970</v>
      </c>
      <c r="G194" s="19">
        <f t="shared" ref="G194" si="41">SUM(G185:G193)</f>
        <v>37.1</v>
      </c>
      <c r="H194" s="19">
        <f t="shared" ref="H194" si="42">SUM(H185:H193)</f>
        <v>26.5</v>
      </c>
      <c r="I194" s="19">
        <f t="shared" ref="I194" si="43">SUM(I185:I193)</f>
        <v>113.10000000000001</v>
      </c>
      <c r="J194" s="19">
        <f t="shared" ref="J194" si="44">SUM(J185:J193)</f>
        <v>863</v>
      </c>
      <c r="K194" s="53"/>
      <c r="L194" s="69">
        <f>SUM(L185:L193)</f>
        <v>76.38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71" t="s">
        <v>4</v>
      </c>
      <c r="D195" s="72"/>
      <c r="E195" s="30"/>
      <c r="F195" s="31">
        <f>F184+F194</f>
        <v>970</v>
      </c>
      <c r="G195" s="31">
        <f>G184+G194</f>
        <v>37.1</v>
      </c>
      <c r="H195" s="31">
        <f>H184+H194</f>
        <v>26.5</v>
      </c>
      <c r="I195" s="31">
        <f>I184+I194</f>
        <v>113.10000000000001</v>
      </c>
      <c r="J195" s="31">
        <f>J184+J194</f>
        <v>863</v>
      </c>
      <c r="K195" s="54"/>
      <c r="L195" s="61">
        <f>L184+L194</f>
        <v>76.38</v>
      </c>
    </row>
    <row r="196" spans="1:12" ht="13.5" thickBot="1" x14ac:dyDescent="0.25">
      <c r="A196" s="26"/>
      <c r="B196" s="27"/>
      <c r="C196" s="70" t="s">
        <v>5</v>
      </c>
      <c r="D196" s="70"/>
      <c r="E196" s="70"/>
      <c r="F196" s="33">
        <f>(F24+F43+F62+F81+F100+F119+F138+F157+F176+F195)/(IF(F24=0,0,1)+IF(F43=0,0,1)+IF(F62=0,0,1)+IF(F81=0,0,1)+IF(F100=0,0,1)+IF(F119=0,0,1)+IF(F138=0,0,1)+IF(F157=0,0,1)+IF(F176=0,0,1)+IF(F195=0,0,1))</f>
        <v>867</v>
      </c>
      <c r="G196" s="33">
        <f>(G24+G43+G62+G81+G100+G119+G138+G157+G176+G195)/(IF(G24=0,0,1)+IF(G43=0,0,1)+IF(G62=0,0,1)+IF(G81=0,0,1)+IF(G100=0,0,1)+IF(G119=0,0,1)+IF(G138=0,0,1)+IF(G157=0,0,1)+IF(G176=0,0,1)+IF(G195=0,0,1))</f>
        <v>36.86</v>
      </c>
      <c r="H196" s="33">
        <f>(H24+H43+H62+H81+H100+H119+H138+H157+H176+H195)/(IF(H24=0,0,1)+IF(H43=0,0,1)+IF(H62=0,0,1)+IF(H81=0,0,1)+IF(H100=0,0,1)+IF(H119=0,0,1)+IF(H138=0,0,1)+IF(H157=0,0,1)+IF(H176=0,0,1)+IF(H195=0,0,1))</f>
        <v>27.839999999999996</v>
      </c>
      <c r="I196" s="33">
        <f>(I24+I43+I62+I81+I100+I119+I138+I157+I176+I195)/(IF(I24=0,0,1)+IF(I43=0,0,1)+IF(I62=0,0,1)+IF(I81=0,0,1)+IF(I100=0,0,1)+IF(I119=0,0,1)+IF(I138=0,0,1)+IF(I157=0,0,1)+IF(I176=0,0,1)+IF(I195=0,0,1))</f>
        <v>113.57000000000001</v>
      </c>
      <c r="J196" s="33">
        <f>(J24+J43+J62+J81+J100+J119+J138+J157+J176+J195)/(IF(J24=0,0,1)+IF(J43=0,0,1)+IF(J62=0,0,1)+IF(J81=0,0,1)+IF(J100=0,0,1)+IF(J119=0,0,1)+IF(J138=0,0,1)+IF(J157=0,0,1)+IF(J176=0,0,1)+IF(J195=0,0,1))</f>
        <v>853.63000000000011</v>
      </c>
      <c r="K196" s="65"/>
      <c r="L196" s="66">
        <f>(L24+L43+L62+L81+L100+L119+L138+L157+L176+L195)/(IF(L24=0,0,1)+IF(L43=0,0,1)+IF(L62=0,0,1)+IF(L81=0,0,1)+IF(L100=0,0,1)+IF(L119=0,0,1)+IF(L138=0,0,1)+IF(L157=0,0,1)+IF(L176=0,0,1)+IF(L195=0,0,1))</f>
        <v>76.099999999999994</v>
      </c>
    </row>
  </sheetData>
  <mergeCells count="14">
    <mergeCell ref="C196:E196"/>
    <mergeCell ref="C195:D195"/>
    <mergeCell ref="C1:E1"/>
    <mergeCell ref="H1:K1"/>
    <mergeCell ref="H2:K2"/>
    <mergeCell ref="C24:D24"/>
    <mergeCell ref="C43:D43"/>
    <mergeCell ref="C62:D62"/>
    <mergeCell ref="C81:D81"/>
    <mergeCell ref="C176:D176"/>
    <mergeCell ref="C100:D100"/>
    <mergeCell ref="C119:D119"/>
    <mergeCell ref="C138:D138"/>
    <mergeCell ref="C157:D1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2025-09-05T06:58:33Z</dcterms:modified>
</cp:coreProperties>
</file>